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оветский" sheetId="1" r:id="rId1"/>
    <sheet name="Бежица" sheetId="2" r:id="rId2"/>
    <sheet name="Фокинский" sheetId="3" r:id="rId3"/>
  </sheets>
  <definedNames>
    <definedName name="_xlnm.Print_Area" localSheetId="1">'Бежица'!$A$1:$S$21</definedName>
    <definedName name="_xlnm.Print_Area" localSheetId="0">'советский'!$A$1:$S$21</definedName>
    <definedName name="_xlnm.Print_Area" localSheetId="2">'Фокинский'!$A$1:$R$18</definedName>
  </definedNames>
  <calcPr fullCalcOnLoad="1"/>
</workbook>
</file>

<file path=xl/sharedStrings.xml><?xml version="1.0" encoding="utf-8"?>
<sst xmlns="http://schemas.openxmlformats.org/spreadsheetml/2006/main" count="103" uniqueCount="59">
  <si>
    <t>№</t>
  </si>
  <si>
    <t>Команда</t>
  </si>
  <si>
    <t>Время
старта</t>
  </si>
  <si>
    <t>Время
финиша</t>
  </si>
  <si>
    <t>Спуск</t>
  </si>
  <si>
    <t>Открытие</t>
  </si>
  <si>
    <t>Парал-
лельки</t>
  </si>
  <si>
    <t>Подъем</t>
  </si>
  <si>
    <t>Траверс</t>
  </si>
  <si>
    <t>Бабочка</t>
  </si>
  <si>
    <t>Навес-
ная</t>
  </si>
  <si>
    <t>Узлы</t>
  </si>
  <si>
    <t>Мандат</t>
  </si>
  <si>
    <t>Сумма
штрафов</t>
  </si>
  <si>
    <t>Штрафное
время</t>
  </si>
  <si>
    <t>Результат</t>
  </si>
  <si>
    <t>Место</t>
  </si>
  <si>
    <t>Время на
дистанции</t>
  </si>
  <si>
    <t>"Юные спасатели" (Школа безопасности)</t>
  </si>
  <si>
    <t>Итоговый протокол</t>
  </si>
  <si>
    <t>Бежицкий район</t>
  </si>
  <si>
    <t>Главный секретарь _________________________________________Н.В. Стасишина</t>
  </si>
  <si>
    <t>Советский район</t>
  </si>
  <si>
    <t>Примечание</t>
  </si>
  <si>
    <t>Главный секретарь                                                                                         Н.В. Стасишина</t>
  </si>
  <si>
    <t>Главный судья                                                                                                    Г.Б. Панина</t>
  </si>
  <si>
    <t>Фокинский район</t>
  </si>
  <si>
    <t>1 тур городских соревнований</t>
  </si>
  <si>
    <t>з/о "Соловьи"                                                                                                                                                                                                      2 октября 2017 года</t>
  </si>
  <si>
    <t>з/о "Соловьи"                                                                                                                                                                                               2 октября 2017 года</t>
  </si>
  <si>
    <t>з/о "Соловьи"                                                                                                                                                                                                              3 октября 2017 года</t>
  </si>
  <si>
    <t>МБОУСОШ №40</t>
  </si>
  <si>
    <t>МБОУСОШ №55</t>
  </si>
  <si>
    <t>МБОУСОШ №51</t>
  </si>
  <si>
    <t>МБОУСОШ №57</t>
  </si>
  <si>
    <t>сн</t>
  </si>
  <si>
    <t>Главный судья ____________________________________________ Е.А. Гореликова</t>
  </si>
  <si>
    <t>МБОУСОШ №6</t>
  </si>
  <si>
    <t>МБОУСОШ №1 (3)</t>
  </si>
  <si>
    <t>МБОУСОШ №59  (1)</t>
  </si>
  <si>
    <t>МБОУСОШ №1 (2)</t>
  </si>
  <si>
    <t>МБОУСОШ №54</t>
  </si>
  <si>
    <t>МБОУСОШ №4</t>
  </si>
  <si>
    <t>МБОУСОШ №1 (1)</t>
  </si>
  <si>
    <t>МБОУСОШ №9</t>
  </si>
  <si>
    <t>МБОУСОШ №59  (2)</t>
  </si>
  <si>
    <t>МБОУСОШ №5</t>
  </si>
  <si>
    <t xml:space="preserve"> Главный судья                                                                                                                              Е.А. Гореликова                                                                                                  </t>
  </si>
  <si>
    <t>Главный секретарь                                                                                                                      Н.В. Стасишина</t>
  </si>
  <si>
    <t xml:space="preserve">МБОУ"Лицей №2" </t>
  </si>
  <si>
    <t>МБОУ"Гимназия №2"</t>
  </si>
  <si>
    <t>МБОУСОШ №11</t>
  </si>
  <si>
    <t>МБОУСОШ №67</t>
  </si>
  <si>
    <t>МБОУСОШ №32</t>
  </si>
  <si>
    <t>МБОУСОШ №14</t>
  </si>
  <si>
    <t>МБОУСОШ №39</t>
  </si>
  <si>
    <t>МБОУСОШ №52</t>
  </si>
  <si>
    <t>МБОУСОШ №12</t>
  </si>
  <si>
    <t>МБОУ"Гимназия №5"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</si>
</sst>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2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view="pageBreakPreview" zoomScale="50" zoomScaleNormal="75" zoomScaleSheetLayoutView="50" workbookViewId="0" topLeftCell="A1">
      <selection activeCell="C7" sqref="C7:E8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3" width="10.28125" style="0" customWidth="1"/>
    <col min="4" max="4" width="9.57421875" style="0" customWidth="1"/>
    <col min="5" max="5" width="10.8515625" style="0" customWidth="1"/>
    <col min="6" max="6" width="11.8515625" style="0" customWidth="1"/>
    <col min="7" max="7" width="12.00390625" style="0" customWidth="1"/>
    <col min="8" max="8" width="7.8515625" style="0" customWidth="1"/>
    <col min="10" max="10" width="9.57421875" style="0" customWidth="1"/>
    <col min="11" max="11" width="10.140625" style="0" customWidth="1"/>
    <col min="12" max="12" width="10.28125" style="0" customWidth="1"/>
    <col min="13" max="13" width="8.7109375" style="0" customWidth="1"/>
    <col min="14" max="14" width="6.7109375" style="0" customWidth="1"/>
    <col min="15" max="15" width="11.8515625" style="0" customWidth="1"/>
    <col min="16" max="16" width="13.7109375" style="0" customWidth="1"/>
    <col min="17" max="17" width="13.28125" style="0" customWidth="1"/>
    <col min="18" max="18" width="9.8515625" style="0" customWidth="1"/>
    <col min="19" max="19" width="17.57421875" style="0" customWidth="1"/>
  </cols>
  <sheetData>
    <row r="1" spans="1:19" ht="15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0" ht="1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3"/>
    </row>
    <row r="3" spans="1:20" ht="1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4"/>
    </row>
    <row r="4" spans="1:20" ht="15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14"/>
    </row>
    <row r="5" spans="1:20" ht="15">
      <c r="A5" s="38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20"/>
    </row>
    <row r="6" spans="1:20" ht="30" customHeight="1">
      <c r="A6" s="15" t="s">
        <v>0</v>
      </c>
      <c r="B6" s="15" t="s">
        <v>1</v>
      </c>
      <c r="C6" s="16" t="s">
        <v>3</v>
      </c>
      <c r="D6" s="16" t="s">
        <v>2</v>
      </c>
      <c r="E6" s="19" t="s">
        <v>17</v>
      </c>
      <c r="F6" s="17" t="s">
        <v>12</v>
      </c>
      <c r="G6" s="17" t="s">
        <v>5</v>
      </c>
      <c r="H6" s="16" t="s">
        <v>4</v>
      </c>
      <c r="I6" s="16" t="s">
        <v>6</v>
      </c>
      <c r="J6" s="16" t="s">
        <v>7</v>
      </c>
      <c r="K6" s="16" t="s">
        <v>8</v>
      </c>
      <c r="L6" s="16" t="s">
        <v>9</v>
      </c>
      <c r="M6" s="16" t="s">
        <v>10</v>
      </c>
      <c r="N6" s="16" t="s">
        <v>11</v>
      </c>
      <c r="O6" s="19" t="s">
        <v>13</v>
      </c>
      <c r="P6" s="19" t="s">
        <v>14</v>
      </c>
      <c r="Q6" s="16" t="s">
        <v>15</v>
      </c>
      <c r="R6" s="16" t="s">
        <v>16</v>
      </c>
      <c r="S6" s="16" t="s">
        <v>23</v>
      </c>
      <c r="T6" s="21"/>
    </row>
    <row r="7" spans="1:22" ht="15">
      <c r="A7" s="28">
        <v>1</v>
      </c>
      <c r="B7" s="32" t="s">
        <v>37</v>
      </c>
      <c r="C7" s="30">
        <v>0.009467592592592592</v>
      </c>
      <c r="D7" s="30">
        <v>0</v>
      </c>
      <c r="E7" s="31">
        <f>C7-D7</f>
        <v>0.009467592592592592</v>
      </c>
      <c r="F7" s="33">
        <v>10</v>
      </c>
      <c r="G7" s="33">
        <v>0</v>
      </c>
      <c r="H7" s="28">
        <v>0</v>
      </c>
      <c r="I7" s="28">
        <v>0</v>
      </c>
      <c r="J7" s="28">
        <v>0</v>
      </c>
      <c r="K7" s="28">
        <v>1</v>
      </c>
      <c r="L7" s="28">
        <v>0</v>
      </c>
      <c r="M7" s="28">
        <v>2</v>
      </c>
      <c r="N7" s="28">
        <v>2</v>
      </c>
      <c r="O7" s="28">
        <f>SUM(F7:N7)</f>
        <v>15</v>
      </c>
      <c r="P7" s="30">
        <v>0.001736111111111111</v>
      </c>
      <c r="Q7" s="30">
        <f>E7+P7</f>
        <v>0.011203703703703702</v>
      </c>
      <c r="R7" s="28">
        <v>1</v>
      </c>
      <c r="S7" s="28"/>
      <c r="T7" s="22"/>
      <c r="V7" s="5">
        <v>0.00011574074074074073</v>
      </c>
    </row>
    <row r="8" spans="1:22" ht="15">
      <c r="A8" s="28">
        <v>2</v>
      </c>
      <c r="B8" s="32" t="s">
        <v>38</v>
      </c>
      <c r="C8" s="30">
        <v>0.07328703703703704</v>
      </c>
      <c r="D8" s="30">
        <v>0.05902777777777778</v>
      </c>
      <c r="E8" s="31">
        <f>C8-D8</f>
        <v>0.014259259259259256</v>
      </c>
      <c r="F8" s="33">
        <v>0</v>
      </c>
      <c r="G8" s="33">
        <v>0</v>
      </c>
      <c r="H8" s="28">
        <v>0</v>
      </c>
      <c r="I8" s="28">
        <v>20</v>
      </c>
      <c r="J8" s="28">
        <v>0</v>
      </c>
      <c r="K8" s="28">
        <v>0</v>
      </c>
      <c r="L8" s="28">
        <v>0</v>
      </c>
      <c r="M8" s="28">
        <v>30</v>
      </c>
      <c r="N8" s="28">
        <v>6</v>
      </c>
      <c r="O8" s="28">
        <f aca="true" t="shared" si="0" ref="O8:O16">SUM(F8:N8)</f>
        <v>56</v>
      </c>
      <c r="P8" s="30">
        <v>0.006481481481481481</v>
      </c>
      <c r="Q8" s="30">
        <f aca="true" t="shared" si="1" ref="Q8:Q16">E8+P8</f>
        <v>0.020740740740740737</v>
      </c>
      <c r="R8" s="28">
        <v>2</v>
      </c>
      <c r="S8" s="28"/>
      <c r="T8" s="22"/>
      <c r="V8" s="5">
        <v>0.00011574074074074073</v>
      </c>
    </row>
    <row r="9" spans="1:22" ht="15">
      <c r="A9" s="28">
        <v>3</v>
      </c>
      <c r="B9" s="32" t="s">
        <v>39</v>
      </c>
      <c r="C9" s="30">
        <v>0.02332175925925926</v>
      </c>
      <c r="D9" s="30">
        <v>0.0031249999999999997</v>
      </c>
      <c r="E9" s="31">
        <f>C9-D9</f>
        <v>0.02019675925925926</v>
      </c>
      <c r="F9" s="33">
        <v>0</v>
      </c>
      <c r="G9" s="33">
        <v>0</v>
      </c>
      <c r="H9" s="28">
        <v>0</v>
      </c>
      <c r="I9" s="28">
        <v>2</v>
      </c>
      <c r="J9" s="28">
        <v>0</v>
      </c>
      <c r="K9" s="28">
        <v>12</v>
      </c>
      <c r="L9" s="28">
        <v>0</v>
      </c>
      <c r="M9" s="28">
        <v>0</v>
      </c>
      <c r="N9" s="28">
        <v>0</v>
      </c>
      <c r="O9" s="28">
        <f t="shared" si="0"/>
        <v>14</v>
      </c>
      <c r="P9" s="30">
        <v>0.0016203703703703703</v>
      </c>
      <c r="Q9" s="30">
        <f t="shared" si="1"/>
        <v>0.02181712962962963</v>
      </c>
      <c r="R9" s="28">
        <v>3</v>
      </c>
      <c r="S9" s="28"/>
      <c r="T9" s="22"/>
      <c r="V9" s="5">
        <v>0.000115740740740741</v>
      </c>
    </row>
    <row r="10" spans="1:22" ht="15">
      <c r="A10" s="28">
        <v>4</v>
      </c>
      <c r="B10" s="32" t="s">
        <v>40</v>
      </c>
      <c r="C10" s="30">
        <v>0.04435185185185186</v>
      </c>
      <c r="D10" s="30">
        <v>0.03333333333333333</v>
      </c>
      <c r="E10" s="31">
        <f>C10-D10</f>
        <v>0.011018518518518525</v>
      </c>
      <c r="F10" s="33">
        <v>0</v>
      </c>
      <c r="G10" s="33">
        <v>0</v>
      </c>
      <c r="H10" s="28">
        <v>30</v>
      </c>
      <c r="I10" s="28">
        <v>20</v>
      </c>
      <c r="J10" s="28">
        <v>30</v>
      </c>
      <c r="K10" s="28">
        <v>0</v>
      </c>
      <c r="L10" s="28">
        <v>0</v>
      </c>
      <c r="M10" s="28">
        <v>30</v>
      </c>
      <c r="N10" s="28">
        <v>3</v>
      </c>
      <c r="O10" s="28">
        <f t="shared" si="0"/>
        <v>113</v>
      </c>
      <c r="P10" s="30">
        <v>0.013078703703703703</v>
      </c>
      <c r="Q10" s="30">
        <f t="shared" si="1"/>
        <v>0.024097222222222228</v>
      </c>
      <c r="R10" s="28">
        <v>4</v>
      </c>
      <c r="S10" s="28"/>
      <c r="T10" s="22"/>
      <c r="V10" s="5">
        <v>0.000115740740740741</v>
      </c>
    </row>
    <row r="11" spans="1:22" ht="15">
      <c r="A11" s="28">
        <v>5</v>
      </c>
      <c r="B11" s="32" t="s">
        <v>41</v>
      </c>
      <c r="C11" s="30">
        <v>0.05917824074074074</v>
      </c>
      <c r="D11" s="30">
        <v>0.04618055555555556</v>
      </c>
      <c r="E11" s="31">
        <f aca="true" t="shared" si="2" ref="E11:E16">C11-D11</f>
        <v>0.012997685185185182</v>
      </c>
      <c r="F11" s="33">
        <v>0</v>
      </c>
      <c r="G11" s="33">
        <v>0</v>
      </c>
      <c r="H11" s="28">
        <v>31</v>
      </c>
      <c r="I11" s="28">
        <v>21</v>
      </c>
      <c r="J11" s="28">
        <v>30</v>
      </c>
      <c r="K11" s="28">
        <v>0</v>
      </c>
      <c r="L11" s="28">
        <v>0</v>
      </c>
      <c r="M11" s="28">
        <v>30</v>
      </c>
      <c r="N11" s="28">
        <v>14</v>
      </c>
      <c r="O11" s="28">
        <f t="shared" si="0"/>
        <v>126</v>
      </c>
      <c r="P11" s="30">
        <v>0.014583333333333332</v>
      </c>
      <c r="Q11" s="30">
        <f t="shared" si="1"/>
        <v>0.02758101851851851</v>
      </c>
      <c r="R11" s="28">
        <v>5</v>
      </c>
      <c r="S11" s="28"/>
      <c r="T11" s="22"/>
      <c r="V11" s="5">
        <v>0.000115740740740741</v>
      </c>
    </row>
    <row r="12" spans="1:22" ht="15">
      <c r="A12" s="28">
        <v>6</v>
      </c>
      <c r="B12" s="32" t="s">
        <v>42</v>
      </c>
      <c r="C12" s="30">
        <v>0.034027777777777775</v>
      </c>
      <c r="D12" s="30">
        <v>0.022222222222222223</v>
      </c>
      <c r="E12" s="31">
        <f t="shared" si="2"/>
        <v>0.011805555555555552</v>
      </c>
      <c r="F12" s="33">
        <v>0</v>
      </c>
      <c r="G12" s="33">
        <v>3</v>
      </c>
      <c r="H12" s="28">
        <v>30</v>
      </c>
      <c r="I12" s="28">
        <v>20</v>
      </c>
      <c r="J12" s="28">
        <v>33</v>
      </c>
      <c r="K12" s="28">
        <v>0</v>
      </c>
      <c r="L12" s="28">
        <v>3</v>
      </c>
      <c r="M12" s="28">
        <v>30</v>
      </c>
      <c r="N12" s="28">
        <v>18</v>
      </c>
      <c r="O12" s="28">
        <f t="shared" si="0"/>
        <v>137</v>
      </c>
      <c r="P12" s="30">
        <v>0.015856481481481482</v>
      </c>
      <c r="Q12" s="30">
        <f t="shared" si="1"/>
        <v>0.027662037037037034</v>
      </c>
      <c r="R12" s="28">
        <v>6</v>
      </c>
      <c r="S12" s="28"/>
      <c r="T12" s="22"/>
      <c r="U12" s="11"/>
      <c r="V12" s="5">
        <v>0.000115740740740741</v>
      </c>
    </row>
    <row r="13" spans="1:22" ht="15">
      <c r="A13" s="28">
        <v>7</v>
      </c>
      <c r="B13" s="32" t="s">
        <v>43</v>
      </c>
      <c r="C13" s="30">
        <v>0.020324074074074074</v>
      </c>
      <c r="D13" s="30">
        <v>0.007291666666666666</v>
      </c>
      <c r="E13" s="31">
        <f t="shared" si="2"/>
        <v>0.01303240740740741</v>
      </c>
      <c r="F13" s="33">
        <v>0</v>
      </c>
      <c r="G13" s="33">
        <v>0</v>
      </c>
      <c r="H13" s="28">
        <v>30</v>
      </c>
      <c r="I13" s="28">
        <v>20</v>
      </c>
      <c r="J13" s="28">
        <v>30</v>
      </c>
      <c r="K13" s="28">
        <v>0</v>
      </c>
      <c r="L13" s="28">
        <v>0</v>
      </c>
      <c r="M13" s="28">
        <v>46</v>
      </c>
      <c r="N13" s="28">
        <v>9</v>
      </c>
      <c r="O13" s="28">
        <f t="shared" si="0"/>
        <v>135</v>
      </c>
      <c r="P13" s="30">
        <v>0.015625</v>
      </c>
      <c r="Q13" s="30">
        <f t="shared" si="1"/>
        <v>0.02865740740740741</v>
      </c>
      <c r="R13" s="28">
        <v>7</v>
      </c>
      <c r="S13" s="28"/>
      <c r="T13" s="22"/>
      <c r="V13" s="5">
        <v>0.000115740740740741</v>
      </c>
    </row>
    <row r="14" spans="1:22" ht="15">
      <c r="A14" s="28">
        <v>8</v>
      </c>
      <c r="B14" s="32" t="s">
        <v>44</v>
      </c>
      <c r="C14" s="30">
        <v>0.02980324074074074</v>
      </c>
      <c r="D14" s="30">
        <v>0.015277777777777777</v>
      </c>
      <c r="E14" s="31">
        <f t="shared" si="2"/>
        <v>0.014525462962962964</v>
      </c>
      <c r="F14" s="33">
        <v>0</v>
      </c>
      <c r="G14" s="33">
        <v>0</v>
      </c>
      <c r="H14" s="28">
        <v>45</v>
      </c>
      <c r="I14" s="28">
        <v>21</v>
      </c>
      <c r="J14" s="28">
        <v>33</v>
      </c>
      <c r="K14" s="28">
        <v>0</v>
      </c>
      <c r="L14" s="28">
        <v>3</v>
      </c>
      <c r="M14" s="28">
        <v>30</v>
      </c>
      <c r="N14" s="28">
        <v>16</v>
      </c>
      <c r="O14" s="28">
        <f t="shared" si="0"/>
        <v>148</v>
      </c>
      <c r="P14" s="30">
        <v>0.01712962962962963</v>
      </c>
      <c r="Q14" s="30">
        <f t="shared" si="1"/>
        <v>0.031655092592592596</v>
      </c>
      <c r="R14" s="28">
        <v>8</v>
      </c>
      <c r="S14" s="28"/>
      <c r="T14" s="22"/>
      <c r="U14" s="12"/>
      <c r="V14" s="5">
        <v>0.000115740740740741</v>
      </c>
    </row>
    <row r="15" spans="1:22" ht="15">
      <c r="A15" s="28">
        <v>9</v>
      </c>
      <c r="B15" s="32" t="s">
        <v>45</v>
      </c>
      <c r="C15" s="30">
        <v>0.08328703703703703</v>
      </c>
      <c r="D15" s="30">
        <v>0.049999999999999996</v>
      </c>
      <c r="E15" s="31">
        <f t="shared" si="2"/>
        <v>0.03328703703703704</v>
      </c>
      <c r="F15" s="33">
        <v>0</v>
      </c>
      <c r="G15" s="33">
        <v>0</v>
      </c>
      <c r="H15" s="28">
        <v>4</v>
      </c>
      <c r="I15" s="28">
        <v>1</v>
      </c>
      <c r="J15" s="28">
        <v>3</v>
      </c>
      <c r="K15" s="28">
        <v>0</v>
      </c>
      <c r="L15" s="28">
        <v>0</v>
      </c>
      <c r="M15" s="28">
        <v>1</v>
      </c>
      <c r="N15" s="28">
        <v>3</v>
      </c>
      <c r="O15" s="28">
        <f t="shared" si="0"/>
        <v>12</v>
      </c>
      <c r="P15" s="30">
        <v>0.001388888888888889</v>
      </c>
      <c r="Q15" s="30">
        <f t="shared" si="1"/>
        <v>0.03467592592592593</v>
      </c>
      <c r="R15" s="28">
        <v>9</v>
      </c>
      <c r="S15" s="28"/>
      <c r="T15" s="22"/>
      <c r="V15" s="5">
        <v>0.000115740740740741</v>
      </c>
    </row>
    <row r="16" spans="1:22" ht="15">
      <c r="A16" s="28">
        <v>10</v>
      </c>
      <c r="B16" s="32" t="s">
        <v>46</v>
      </c>
      <c r="C16" s="30">
        <v>0.04696759259259259</v>
      </c>
      <c r="D16" s="30">
        <v>0.027083333333333334</v>
      </c>
      <c r="E16" s="31">
        <f t="shared" si="2"/>
        <v>0.019884259259259254</v>
      </c>
      <c r="F16" s="33">
        <v>0</v>
      </c>
      <c r="G16" s="33">
        <v>0</v>
      </c>
      <c r="H16" s="28">
        <v>39</v>
      </c>
      <c r="I16" s="28">
        <v>20</v>
      </c>
      <c r="J16" s="28">
        <v>39</v>
      </c>
      <c r="K16" s="28">
        <v>0</v>
      </c>
      <c r="L16" s="28">
        <v>0</v>
      </c>
      <c r="M16" s="28">
        <v>50</v>
      </c>
      <c r="N16" s="28">
        <v>18</v>
      </c>
      <c r="O16" s="28">
        <f t="shared" si="0"/>
        <v>166</v>
      </c>
      <c r="P16" s="30">
        <v>0.019212962962962963</v>
      </c>
      <c r="Q16" s="30">
        <f t="shared" si="1"/>
        <v>0.039097222222222214</v>
      </c>
      <c r="R16" s="28">
        <v>10</v>
      </c>
      <c r="S16" s="28"/>
      <c r="T16" s="22"/>
      <c r="V16" s="5">
        <v>0.000115740740740741</v>
      </c>
    </row>
    <row r="18" spans="1:20" ht="12.75">
      <c r="A18" s="39" t="s">
        <v>48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4"/>
    </row>
    <row r="19" spans="1:19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0" ht="12.75">
      <c r="A20" s="39" t="s">
        <v>47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4"/>
    </row>
  </sheetData>
  <sheetProtection/>
  <mergeCells count="7">
    <mergeCell ref="A1:S1"/>
    <mergeCell ref="A2:S2"/>
    <mergeCell ref="A3:S3"/>
    <mergeCell ref="A4:S4"/>
    <mergeCell ref="A5:S5"/>
    <mergeCell ref="A20:S20"/>
    <mergeCell ref="A18:S18"/>
  </mergeCells>
  <printOptions horizontalCentered="1"/>
  <pageMargins left="0.6299212598425197" right="0.2362204724409449" top="1.7322834645669292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75" zoomScaleNormal="75" zoomScaleSheetLayoutView="75" zoomScalePageLayoutView="0" workbookViewId="0" topLeftCell="C6">
      <selection activeCell="R16" sqref="R16"/>
    </sheetView>
  </sheetViews>
  <sheetFormatPr defaultColWidth="9.140625" defaultRowHeight="12.75"/>
  <cols>
    <col min="1" max="1" width="4.00390625" style="0" customWidth="1"/>
    <col min="2" max="2" width="20.140625" style="0" customWidth="1"/>
    <col min="3" max="3" width="10.28125" style="0" customWidth="1"/>
    <col min="4" max="4" width="9.140625" style="0" customWidth="1"/>
    <col min="5" max="5" width="12.57421875" style="0" customWidth="1"/>
    <col min="6" max="6" width="9.7109375" style="0" customWidth="1"/>
    <col min="7" max="7" width="12.7109375" style="0" customWidth="1"/>
    <col min="8" max="8" width="8.00390625" style="0" customWidth="1"/>
    <col min="9" max="9" width="10.7109375" style="0" customWidth="1"/>
    <col min="10" max="10" width="10.57421875" style="0" customWidth="1"/>
    <col min="11" max="11" width="11.28125" style="0" customWidth="1"/>
    <col min="12" max="12" width="11.00390625" style="0" customWidth="1"/>
    <col min="13" max="13" width="9.28125" style="0" customWidth="1"/>
    <col min="14" max="14" width="6.7109375" style="0" customWidth="1"/>
    <col min="15" max="15" width="11.8515625" style="0" customWidth="1"/>
    <col min="16" max="16" width="12.00390625" style="0" customWidth="1"/>
    <col min="17" max="17" width="13.421875" style="0" customWidth="1"/>
    <col min="18" max="18" width="9.28125" style="0" customWidth="1"/>
    <col min="19" max="19" width="11.7109375" style="0" customWidth="1"/>
  </cols>
  <sheetData>
    <row r="1" spans="1:19" ht="1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">
      <c r="A4" s="37" t="s">
        <v>30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5">
      <c r="A5" s="38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58.5" customHeight="1">
      <c r="A6" s="15" t="s">
        <v>0</v>
      </c>
      <c r="B6" s="15" t="s">
        <v>1</v>
      </c>
      <c r="C6" s="16" t="s">
        <v>3</v>
      </c>
      <c r="D6" s="16" t="s">
        <v>2</v>
      </c>
      <c r="E6" s="16" t="s">
        <v>17</v>
      </c>
      <c r="F6" s="17" t="s">
        <v>12</v>
      </c>
      <c r="G6" s="17" t="s">
        <v>5</v>
      </c>
      <c r="H6" s="16" t="s">
        <v>4</v>
      </c>
      <c r="I6" s="16" t="s">
        <v>6</v>
      </c>
      <c r="J6" s="16" t="s">
        <v>7</v>
      </c>
      <c r="K6" s="16" t="s">
        <v>8</v>
      </c>
      <c r="L6" s="16" t="s">
        <v>9</v>
      </c>
      <c r="M6" s="16" t="s">
        <v>10</v>
      </c>
      <c r="N6" s="16" t="s">
        <v>11</v>
      </c>
      <c r="O6" s="19" t="s">
        <v>13</v>
      </c>
      <c r="P6" s="19" t="s">
        <v>14</v>
      </c>
      <c r="Q6" s="16" t="s">
        <v>15</v>
      </c>
      <c r="R6" s="16" t="s">
        <v>16</v>
      </c>
      <c r="S6" s="27" t="s">
        <v>23</v>
      </c>
    </row>
    <row r="7" spans="1:20" ht="15">
      <c r="A7" s="18">
        <v>1</v>
      </c>
      <c r="B7" s="32" t="s">
        <v>50</v>
      </c>
      <c r="C7" s="30">
        <v>0.010601851851851854</v>
      </c>
      <c r="D7" s="30">
        <v>0.0024305555555555556</v>
      </c>
      <c r="E7" s="31">
        <f>C7-D7</f>
        <v>0.008171296296296298</v>
      </c>
      <c r="F7" s="33">
        <v>0</v>
      </c>
      <c r="G7" s="33">
        <v>0</v>
      </c>
      <c r="H7" s="28">
        <v>3</v>
      </c>
      <c r="I7" s="28">
        <v>1</v>
      </c>
      <c r="J7" s="28">
        <v>0</v>
      </c>
      <c r="K7" s="28">
        <v>0</v>
      </c>
      <c r="L7" s="28">
        <v>0</v>
      </c>
      <c r="M7" s="28">
        <v>2</v>
      </c>
      <c r="N7" s="28">
        <v>1</v>
      </c>
      <c r="O7" s="28">
        <f>SUM(F7:N7)</f>
        <v>7</v>
      </c>
      <c r="P7" s="30">
        <v>0.0008101851851851852</v>
      </c>
      <c r="Q7" s="30">
        <f>E7+P7</f>
        <v>0.008981481481481483</v>
      </c>
      <c r="R7" s="28">
        <v>1</v>
      </c>
      <c r="S7" s="28"/>
      <c r="T7" s="5">
        <v>0.00011574074074074073</v>
      </c>
    </row>
    <row r="8" spans="1:20" ht="15">
      <c r="A8" s="18">
        <v>2</v>
      </c>
      <c r="B8" s="32" t="s">
        <v>54</v>
      </c>
      <c r="C8" s="30">
        <v>0.03222222222222222</v>
      </c>
      <c r="D8" s="30">
        <v>0.02291666666666667</v>
      </c>
      <c r="E8" s="31">
        <f>C8-D8</f>
        <v>0.009305555555555553</v>
      </c>
      <c r="F8" s="33">
        <v>0</v>
      </c>
      <c r="G8" s="33">
        <v>0</v>
      </c>
      <c r="H8" s="28">
        <v>0</v>
      </c>
      <c r="I8" s="28">
        <v>0</v>
      </c>
      <c r="J8" s="28">
        <v>1</v>
      </c>
      <c r="K8" s="28">
        <v>0</v>
      </c>
      <c r="L8" s="28">
        <v>0</v>
      </c>
      <c r="M8" s="28">
        <v>0</v>
      </c>
      <c r="N8" s="28">
        <v>6</v>
      </c>
      <c r="O8" s="28">
        <f>SUM(F8:N8)</f>
        <v>7</v>
      </c>
      <c r="P8" s="30">
        <v>0.0008101851851851852</v>
      </c>
      <c r="Q8" s="30">
        <f>E8+P8</f>
        <v>0.010115740740740738</v>
      </c>
      <c r="R8" s="28">
        <v>2</v>
      </c>
      <c r="S8" s="28"/>
      <c r="T8" s="5">
        <v>0.00011574074074074073</v>
      </c>
    </row>
    <row r="9" spans="1:20" ht="15">
      <c r="A9" s="18">
        <v>3</v>
      </c>
      <c r="B9" s="32" t="s">
        <v>52</v>
      </c>
      <c r="C9" s="30">
        <v>0.024305555555555556</v>
      </c>
      <c r="D9" s="30">
        <v>0.012037037037037035</v>
      </c>
      <c r="E9" s="31">
        <f>C9-D9</f>
        <v>0.01226851851851852</v>
      </c>
      <c r="F9" s="33">
        <v>0</v>
      </c>
      <c r="G9" s="33">
        <v>0</v>
      </c>
      <c r="H9" s="28">
        <v>0</v>
      </c>
      <c r="I9" s="28">
        <v>20</v>
      </c>
      <c r="J9" s="28">
        <v>30</v>
      </c>
      <c r="K9" s="28">
        <v>0</v>
      </c>
      <c r="L9" s="28">
        <v>0</v>
      </c>
      <c r="M9" s="28">
        <v>0</v>
      </c>
      <c r="N9" s="28">
        <v>0</v>
      </c>
      <c r="O9" s="28">
        <f>SUM(F9:N9)</f>
        <v>50</v>
      </c>
      <c r="P9" s="30">
        <v>0.005787037037037038</v>
      </c>
      <c r="Q9" s="30">
        <f>E9+P9</f>
        <v>0.018055555555555557</v>
      </c>
      <c r="R9" s="28">
        <v>3</v>
      </c>
      <c r="S9" s="28"/>
      <c r="T9" s="5">
        <v>0.000115740740740741</v>
      </c>
    </row>
    <row r="10" spans="1:20" ht="15">
      <c r="A10" s="18">
        <v>4</v>
      </c>
      <c r="B10" s="32" t="s">
        <v>49</v>
      </c>
      <c r="C10" s="30">
        <v>0.010844907407407407</v>
      </c>
      <c r="D10" s="30">
        <v>0</v>
      </c>
      <c r="E10" s="31">
        <f>C10-D10</f>
        <v>0.010844907407407407</v>
      </c>
      <c r="F10" s="33">
        <v>10</v>
      </c>
      <c r="G10" s="33">
        <v>0</v>
      </c>
      <c r="H10" s="28">
        <v>36</v>
      </c>
      <c r="I10" s="28">
        <v>20</v>
      </c>
      <c r="J10" s="28">
        <v>30</v>
      </c>
      <c r="K10" s="28">
        <v>0</v>
      </c>
      <c r="L10" s="28">
        <v>0</v>
      </c>
      <c r="M10" s="28">
        <v>30</v>
      </c>
      <c r="N10" s="28">
        <v>1</v>
      </c>
      <c r="O10" s="28">
        <f>SUM(F10:N10)</f>
        <v>127</v>
      </c>
      <c r="P10" s="30">
        <v>0.014699074074074074</v>
      </c>
      <c r="Q10" s="30">
        <f>E10+P10</f>
        <v>0.02554398148148148</v>
      </c>
      <c r="R10" s="28">
        <v>4</v>
      </c>
      <c r="S10" s="28"/>
      <c r="T10" s="5">
        <v>0.000115740740740741</v>
      </c>
    </row>
    <row r="11" spans="1:20" ht="15">
      <c r="A11" s="18">
        <v>5</v>
      </c>
      <c r="B11" s="32" t="s">
        <v>51</v>
      </c>
      <c r="C11" s="30">
        <v>0.020462962962962964</v>
      </c>
      <c r="D11" s="30">
        <v>0.006597222222222222</v>
      </c>
      <c r="E11" s="31">
        <f>C11-D11</f>
        <v>0.013865740740740741</v>
      </c>
      <c r="F11" s="33">
        <v>0</v>
      </c>
      <c r="G11" s="33">
        <v>0</v>
      </c>
      <c r="H11" s="28">
        <v>37</v>
      </c>
      <c r="I11" s="28">
        <v>20</v>
      </c>
      <c r="J11" s="28">
        <v>36</v>
      </c>
      <c r="K11" s="28">
        <v>0</v>
      </c>
      <c r="L11" s="28">
        <v>0</v>
      </c>
      <c r="M11" s="28">
        <v>33</v>
      </c>
      <c r="N11" s="28">
        <v>18</v>
      </c>
      <c r="O11" s="28">
        <f>SUM(F11:N11)</f>
        <v>144</v>
      </c>
      <c r="P11" s="30">
        <v>0.016666666666666666</v>
      </c>
      <c r="Q11" s="30">
        <f>E11+P11</f>
        <v>0.030532407407407407</v>
      </c>
      <c r="R11" s="28">
        <v>5</v>
      </c>
      <c r="S11" s="28"/>
      <c r="T11" s="5">
        <v>0.000115740740740741</v>
      </c>
    </row>
    <row r="12" spans="1:20" ht="15">
      <c r="A12" s="18">
        <v>6</v>
      </c>
      <c r="B12" s="32" t="s">
        <v>58</v>
      </c>
      <c r="C12" s="30">
        <v>0.05439814814814815</v>
      </c>
      <c r="D12" s="30">
        <v>0.0390625</v>
      </c>
      <c r="E12" s="31">
        <f>C12-D12</f>
        <v>0.015335648148148147</v>
      </c>
      <c r="F12" s="33">
        <v>0</v>
      </c>
      <c r="G12" s="33">
        <v>0</v>
      </c>
      <c r="H12" s="28">
        <v>15</v>
      </c>
      <c r="I12" s="28">
        <v>41</v>
      </c>
      <c r="J12" s="28">
        <v>40</v>
      </c>
      <c r="K12" s="28">
        <v>0</v>
      </c>
      <c r="L12" s="41">
        <v>0</v>
      </c>
      <c r="M12" s="28">
        <v>30</v>
      </c>
      <c r="N12" s="28">
        <v>6</v>
      </c>
      <c r="O12" s="28">
        <f>SUM(F12:N12)</f>
        <v>132</v>
      </c>
      <c r="P12" s="30">
        <v>0.015277777777777777</v>
      </c>
      <c r="Q12" s="30">
        <f>E12+P12</f>
        <v>0.030613425925925926</v>
      </c>
      <c r="R12" s="28">
        <v>6</v>
      </c>
      <c r="S12" s="28"/>
      <c r="T12" s="5">
        <v>0.000115740740740741</v>
      </c>
    </row>
    <row r="13" spans="1:20" ht="15">
      <c r="A13" s="18">
        <v>7</v>
      </c>
      <c r="B13" s="32" t="s">
        <v>53</v>
      </c>
      <c r="C13" s="30">
        <v>0.03194444444444445</v>
      </c>
      <c r="D13" s="30">
        <v>0.015625</v>
      </c>
      <c r="E13" s="31">
        <f>C13-D13</f>
        <v>0.01631944444444445</v>
      </c>
      <c r="F13" s="33">
        <v>0</v>
      </c>
      <c r="G13" s="33">
        <v>0</v>
      </c>
      <c r="H13" s="28">
        <v>44</v>
      </c>
      <c r="I13" s="28">
        <v>23</v>
      </c>
      <c r="J13" s="28">
        <v>31</v>
      </c>
      <c r="K13" s="28">
        <v>0</v>
      </c>
      <c r="L13" s="28">
        <v>0</v>
      </c>
      <c r="M13" s="28">
        <v>33</v>
      </c>
      <c r="N13" s="28">
        <v>3</v>
      </c>
      <c r="O13" s="28">
        <f>SUM(F13:N13)</f>
        <v>134</v>
      </c>
      <c r="P13" s="30">
        <v>0.015509259259259257</v>
      </c>
      <c r="Q13" s="30">
        <f>E13+P13</f>
        <v>0.031828703703703706</v>
      </c>
      <c r="R13" s="28">
        <v>7</v>
      </c>
      <c r="S13" s="28"/>
      <c r="T13" s="5">
        <v>0.000115740740740741</v>
      </c>
    </row>
    <row r="14" spans="1:20" ht="15">
      <c r="A14" s="18">
        <v>8</v>
      </c>
      <c r="B14" s="32" t="s">
        <v>57</v>
      </c>
      <c r="C14" s="30">
        <v>0.07488425925925926</v>
      </c>
      <c r="D14" s="30">
        <v>0.057638888888888885</v>
      </c>
      <c r="E14" s="31">
        <f>C14-D14</f>
        <v>0.017245370370370376</v>
      </c>
      <c r="F14" s="33">
        <v>20</v>
      </c>
      <c r="G14" s="33">
        <v>0</v>
      </c>
      <c r="H14" s="28">
        <v>63</v>
      </c>
      <c r="I14" s="28">
        <v>20</v>
      </c>
      <c r="J14" s="28">
        <v>50</v>
      </c>
      <c r="K14" s="28">
        <v>0</v>
      </c>
      <c r="L14" s="28">
        <v>0</v>
      </c>
      <c r="M14" s="28">
        <v>31</v>
      </c>
      <c r="N14" s="28">
        <v>6</v>
      </c>
      <c r="O14" s="28">
        <f>SUM(F14:N14)</f>
        <v>190</v>
      </c>
      <c r="P14" s="30">
        <v>0.02199074074074074</v>
      </c>
      <c r="Q14" s="30">
        <f>E14+P14</f>
        <v>0.03923611111111112</v>
      </c>
      <c r="R14" s="28">
        <v>8</v>
      </c>
      <c r="S14" s="28"/>
      <c r="T14" s="5">
        <v>0.000115740740740741</v>
      </c>
    </row>
    <row r="15" spans="1:20" ht="15">
      <c r="A15" s="18">
        <v>9</v>
      </c>
      <c r="B15" s="32" t="s">
        <v>56</v>
      </c>
      <c r="C15" s="30">
        <v>0.07037037037037037</v>
      </c>
      <c r="D15" s="30">
        <v>0.05034722222222222</v>
      </c>
      <c r="E15" s="31">
        <f>C15-D15</f>
        <v>0.020023148148148158</v>
      </c>
      <c r="F15" s="33">
        <v>0</v>
      </c>
      <c r="G15" s="33">
        <v>0</v>
      </c>
      <c r="H15" s="28">
        <v>41</v>
      </c>
      <c r="I15" s="28">
        <v>24</v>
      </c>
      <c r="J15" s="28">
        <v>43</v>
      </c>
      <c r="K15" s="28">
        <v>0</v>
      </c>
      <c r="L15" s="28">
        <v>1</v>
      </c>
      <c r="M15" s="28">
        <v>70</v>
      </c>
      <c r="N15" s="28">
        <v>0</v>
      </c>
      <c r="O15" s="28">
        <f>SUM(F15:N15)</f>
        <v>179</v>
      </c>
      <c r="P15" s="30">
        <v>0.02071759259259259</v>
      </c>
      <c r="Q15" s="30">
        <f>E15+P15</f>
        <v>0.040740740740740744</v>
      </c>
      <c r="R15" s="28">
        <v>9</v>
      </c>
      <c r="S15" s="28"/>
      <c r="T15" s="5">
        <v>0.000115740740740741</v>
      </c>
    </row>
    <row r="16" spans="1:20" ht="15">
      <c r="A16" s="18">
        <v>10</v>
      </c>
      <c r="B16" s="32" t="s">
        <v>55</v>
      </c>
      <c r="C16" s="30">
        <v>0.05917824074074074</v>
      </c>
      <c r="D16" s="30">
        <v>0.03263888888888889</v>
      </c>
      <c r="E16" s="31">
        <f>C16-D16</f>
        <v>0.02653935185185185</v>
      </c>
      <c r="F16" s="33">
        <v>10</v>
      </c>
      <c r="G16" s="33">
        <v>0</v>
      </c>
      <c r="H16" s="28">
        <v>46</v>
      </c>
      <c r="I16" s="28">
        <v>21</v>
      </c>
      <c r="J16" s="28">
        <v>43</v>
      </c>
      <c r="K16" s="28">
        <v>0</v>
      </c>
      <c r="L16" s="28">
        <v>0</v>
      </c>
      <c r="M16" s="28">
        <v>68</v>
      </c>
      <c r="N16" s="28">
        <v>9</v>
      </c>
      <c r="O16" s="28">
        <f>SUM(F16:N16)</f>
        <v>197</v>
      </c>
      <c r="P16" s="30">
        <v>0.02280092592592593</v>
      </c>
      <c r="Q16" s="30">
        <f>E16+P16</f>
        <v>0.049340277777777775</v>
      </c>
      <c r="R16" s="28">
        <v>10</v>
      </c>
      <c r="S16" s="28"/>
      <c r="T16" s="5">
        <v>0.000115740740740741</v>
      </c>
    </row>
    <row r="17" spans="1:20" ht="12.75">
      <c r="A17" s="20"/>
      <c r="B17" s="20"/>
      <c r="C17" s="23"/>
      <c r="D17" s="23"/>
      <c r="E17" s="24"/>
      <c r="F17" s="25"/>
      <c r="G17" s="25"/>
      <c r="H17" s="20"/>
      <c r="I17" s="20"/>
      <c r="J17" s="20"/>
      <c r="K17" s="20"/>
      <c r="L17" s="26"/>
      <c r="M17" s="20"/>
      <c r="N17" s="20"/>
      <c r="O17" s="20"/>
      <c r="P17" s="23"/>
      <c r="Q17" s="23"/>
      <c r="R17" s="20"/>
      <c r="S17" s="20"/>
      <c r="T17" s="5"/>
    </row>
    <row r="18" spans="1:19" ht="15">
      <c r="A18" s="37" t="s">
        <v>24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20" spans="1:19" ht="15">
      <c r="A20" s="37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</sheetData>
  <sheetProtection/>
  <mergeCells count="7">
    <mergeCell ref="A1:S1"/>
    <mergeCell ref="A18:S18"/>
    <mergeCell ref="A20:S20"/>
    <mergeCell ref="A2:S2"/>
    <mergeCell ref="A3:S3"/>
    <mergeCell ref="A4:S4"/>
    <mergeCell ref="A5:S5"/>
  </mergeCells>
  <printOptions/>
  <pageMargins left="0.48" right="0.43" top="1" bottom="1" header="0.5" footer="0.5"/>
  <pageSetup horizontalDpi="600" verticalDpi="600" orientation="landscape" paperSize="9" scale="67" r:id="rId1"/>
  <colBreaks count="1" manualBreakCount="1">
    <brk id="19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Normal="75" zoomScaleSheetLayoutView="75" workbookViewId="0" topLeftCell="A1">
      <selection activeCell="B8" sqref="B8"/>
    </sheetView>
  </sheetViews>
  <sheetFormatPr defaultColWidth="9.140625" defaultRowHeight="12.75"/>
  <cols>
    <col min="1" max="1" width="4.00390625" style="0" customWidth="1"/>
    <col min="2" max="2" width="15.8515625" style="0" customWidth="1"/>
    <col min="3" max="4" width="8.8515625" style="0" customWidth="1"/>
    <col min="5" max="5" width="9.8515625" style="0" customWidth="1"/>
    <col min="7" max="7" width="10.57421875" style="0" customWidth="1"/>
    <col min="8" max="8" width="7.00390625" style="0" customWidth="1"/>
    <col min="12" max="12" width="8.7109375" style="0" customWidth="1"/>
    <col min="13" max="13" width="8.28125" style="0" customWidth="1"/>
    <col min="14" max="14" width="6.140625" style="0" customWidth="1"/>
    <col min="15" max="15" width="9.7109375" style="0" customWidth="1"/>
    <col min="16" max="16" width="11.00390625" style="0" customWidth="1"/>
    <col min="17" max="17" width="10.57421875" style="0" customWidth="1"/>
    <col min="18" max="18" width="7.00390625" style="0" customWidth="1"/>
  </cols>
  <sheetData>
    <row r="1" spans="1:18" ht="15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.7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35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5">
      <c r="A5" s="35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25.5" customHeight="1">
      <c r="A6" s="1" t="s">
        <v>0</v>
      </c>
      <c r="B6" s="1" t="s">
        <v>1</v>
      </c>
      <c r="C6" s="2" t="s">
        <v>3</v>
      </c>
      <c r="D6" s="2" t="s">
        <v>2</v>
      </c>
      <c r="E6" s="3" t="s">
        <v>17</v>
      </c>
      <c r="F6" s="4" t="s">
        <v>12</v>
      </c>
      <c r="G6" s="4" t="s">
        <v>5</v>
      </c>
      <c r="H6" s="2" t="s">
        <v>4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3" t="s">
        <v>13</v>
      </c>
      <c r="P6" s="10" t="s">
        <v>14</v>
      </c>
      <c r="Q6" s="2" t="s">
        <v>15</v>
      </c>
      <c r="R6" s="2" t="s">
        <v>16</v>
      </c>
    </row>
    <row r="7" spans="1:20" ht="12.75">
      <c r="A7" s="6">
        <v>1</v>
      </c>
      <c r="B7" s="6" t="s">
        <v>31</v>
      </c>
      <c r="C7" s="7">
        <v>0.011747685185185186</v>
      </c>
      <c r="D7" s="7">
        <v>0</v>
      </c>
      <c r="E7" s="8">
        <f>C7-D7</f>
        <v>0.011747685185185186</v>
      </c>
      <c r="F7" s="9">
        <v>0</v>
      </c>
      <c r="G7" s="9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12</v>
      </c>
      <c r="N7" s="6">
        <v>3</v>
      </c>
      <c r="O7" s="6">
        <f>SUM(F7:N7)</f>
        <v>15</v>
      </c>
      <c r="P7" s="7">
        <v>0.001736111111111111</v>
      </c>
      <c r="Q7" s="7">
        <f>E7+P7</f>
        <v>0.013483796296296296</v>
      </c>
      <c r="R7" s="6">
        <v>1</v>
      </c>
      <c r="T7" s="5"/>
    </row>
    <row r="8" spans="1:20" ht="12.75">
      <c r="A8" s="6">
        <v>2</v>
      </c>
      <c r="B8" s="6" t="s">
        <v>32</v>
      </c>
      <c r="C8" s="7">
        <v>0.023912037037037034</v>
      </c>
      <c r="D8" s="7">
        <v>0.007986111111111112</v>
      </c>
      <c r="E8" s="8">
        <f>C8-D8</f>
        <v>0.01592592592592592</v>
      </c>
      <c r="F8" s="9">
        <v>0</v>
      </c>
      <c r="G8" s="9">
        <v>0</v>
      </c>
      <c r="H8" s="6">
        <v>0</v>
      </c>
      <c r="I8" s="6">
        <v>3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f>SUM(F8:N8)</f>
        <v>3</v>
      </c>
      <c r="P8" s="7">
        <v>0.00034722222222222224</v>
      </c>
      <c r="Q8" s="7">
        <f>E8+P8</f>
        <v>0.01627314814814814</v>
      </c>
      <c r="R8" s="6">
        <v>2</v>
      </c>
      <c r="T8" s="5"/>
    </row>
    <row r="9" spans="1:20" ht="12.75">
      <c r="A9" s="6">
        <v>3</v>
      </c>
      <c r="B9" s="6" t="s">
        <v>33</v>
      </c>
      <c r="C9" s="7">
        <v>0.031828703703703706</v>
      </c>
      <c r="D9" s="7">
        <v>0.016840277777777777</v>
      </c>
      <c r="E9" s="8">
        <f>C9-D9</f>
        <v>0.01498842592592593</v>
      </c>
      <c r="F9" s="9">
        <v>0</v>
      </c>
      <c r="G9" s="9">
        <v>3</v>
      </c>
      <c r="H9" s="6">
        <v>36</v>
      </c>
      <c r="I9" s="6">
        <v>3</v>
      </c>
      <c r="J9" s="6">
        <v>31</v>
      </c>
      <c r="K9" s="6">
        <v>0</v>
      </c>
      <c r="L9" s="6">
        <v>2</v>
      </c>
      <c r="M9" s="6">
        <v>30</v>
      </c>
      <c r="N9" s="6">
        <v>15</v>
      </c>
      <c r="O9" s="6">
        <f>SUM(F9:N9)</f>
        <v>120</v>
      </c>
      <c r="P9" s="7">
        <v>0.013888888888888888</v>
      </c>
      <c r="Q9" s="7">
        <f>E9+P9</f>
        <v>0.028877314814814817</v>
      </c>
      <c r="R9" s="6">
        <v>3</v>
      </c>
      <c r="T9" s="5"/>
    </row>
    <row r="10" spans="1:20" ht="12.75">
      <c r="A10" s="6">
        <v>4</v>
      </c>
      <c r="B10" s="6" t="s">
        <v>34</v>
      </c>
      <c r="C10" s="7">
        <v>0.04020833333333333</v>
      </c>
      <c r="D10" s="7">
        <v>0.02291666666666667</v>
      </c>
      <c r="E10" s="8">
        <f>C10-D10</f>
        <v>0.017291666666666664</v>
      </c>
      <c r="F10" s="9">
        <v>0</v>
      </c>
      <c r="G10" s="9">
        <v>3</v>
      </c>
      <c r="H10" s="6">
        <v>53</v>
      </c>
      <c r="I10" s="6">
        <v>26</v>
      </c>
      <c r="J10" s="6">
        <v>39</v>
      </c>
      <c r="K10" s="6">
        <v>0</v>
      </c>
      <c r="L10" s="6">
        <v>0</v>
      </c>
      <c r="M10" s="6" t="s">
        <v>35</v>
      </c>
      <c r="N10" s="6">
        <v>16</v>
      </c>
      <c r="O10" s="6">
        <f>SUM(F10:N10)</f>
        <v>137</v>
      </c>
      <c r="P10" s="7">
        <v>0.015856481481481482</v>
      </c>
      <c r="Q10" s="7" t="s">
        <v>35</v>
      </c>
      <c r="R10" s="28"/>
      <c r="T10" s="5"/>
    </row>
    <row r="11" spans="1:20" ht="12.75">
      <c r="A11" s="20"/>
      <c r="B11" s="20"/>
      <c r="C11" s="23"/>
      <c r="D11" s="23"/>
      <c r="E11" s="24"/>
      <c r="F11" s="25"/>
      <c r="G11" s="25"/>
      <c r="H11" s="20"/>
      <c r="I11" s="20"/>
      <c r="J11" s="20"/>
      <c r="K11" s="20"/>
      <c r="L11" s="20"/>
      <c r="M11" s="20"/>
      <c r="N11" s="20"/>
      <c r="O11" s="20"/>
      <c r="P11" s="23"/>
      <c r="Q11" s="23"/>
      <c r="R11" s="29"/>
      <c r="T11" s="5"/>
    </row>
    <row r="12" spans="1:20" ht="12.75">
      <c r="A12" s="20"/>
      <c r="B12" s="20"/>
      <c r="C12" s="23"/>
      <c r="D12" s="23"/>
      <c r="E12" s="24"/>
      <c r="F12" s="25"/>
      <c r="G12" s="25"/>
      <c r="H12" s="20"/>
      <c r="I12" s="20"/>
      <c r="J12" s="20"/>
      <c r="K12" s="20"/>
      <c r="L12" s="20"/>
      <c r="M12" s="20"/>
      <c r="N12" s="20"/>
      <c r="O12" s="20"/>
      <c r="P12" s="23"/>
      <c r="Q12" s="23"/>
      <c r="R12" s="29"/>
      <c r="T12" s="5"/>
    </row>
    <row r="13" spans="1:20" ht="12.75">
      <c r="A13" s="20"/>
      <c r="B13" s="20"/>
      <c r="C13" s="23"/>
      <c r="D13" s="23"/>
      <c r="E13" s="24"/>
      <c r="F13" s="25"/>
      <c r="G13" s="25"/>
      <c r="H13" s="20"/>
      <c r="I13" s="20"/>
      <c r="J13" s="20"/>
      <c r="K13" s="20"/>
      <c r="L13" s="20"/>
      <c r="M13" s="20"/>
      <c r="N13" s="20"/>
      <c r="O13" s="20"/>
      <c r="P13" s="23"/>
      <c r="Q13" s="23"/>
      <c r="R13" s="29"/>
      <c r="T13" s="5"/>
    </row>
    <row r="15" spans="1:18" ht="12.75">
      <c r="A15" s="36" t="s">
        <v>21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7" spans="1:18" ht="12.75">
      <c r="A17" s="36" t="s">
        <v>36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</sheetData>
  <sheetProtection/>
  <mergeCells count="7">
    <mergeCell ref="A17:R17"/>
    <mergeCell ref="A1:R1"/>
    <mergeCell ref="A2:R2"/>
    <mergeCell ref="A3:R3"/>
    <mergeCell ref="A4:R4"/>
    <mergeCell ref="A5:R5"/>
    <mergeCell ref="A15:R15"/>
  </mergeCells>
  <printOptions/>
  <pageMargins left="0.48" right="0.43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2017-10-02T17:37:09Z</cp:lastPrinted>
  <dcterms:created xsi:type="dcterms:W3CDTF">1996-10-08T23:32:33Z</dcterms:created>
  <dcterms:modified xsi:type="dcterms:W3CDTF">2017-10-03T12:06:22Z</dcterms:modified>
  <cp:category/>
  <cp:version/>
  <cp:contentType/>
  <cp:contentStatus/>
</cp:coreProperties>
</file>