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оветский" sheetId="1" r:id="rId1"/>
    <sheet name="Бежица" sheetId="2" r:id="rId2"/>
    <sheet name="Фокинский" sheetId="3" r:id="rId3"/>
  </sheets>
  <definedNames>
    <definedName name="_xlnm.Print_Area" localSheetId="1">'Бежица'!$A$1:$S$20</definedName>
    <definedName name="_xlnm.Print_Area" localSheetId="0">'советский'!$A$1:$S$21</definedName>
    <definedName name="_xlnm.Print_Area" localSheetId="2">'Фокинский'!$A$1:$R$14</definedName>
  </definedNames>
  <calcPr fullCalcOnLoad="1"/>
</workbook>
</file>

<file path=xl/sharedStrings.xml><?xml version="1.0" encoding="utf-8"?>
<sst xmlns="http://schemas.openxmlformats.org/spreadsheetml/2006/main" count="102" uniqueCount="60">
  <si>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</si>
  <si>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</si>
  <si>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</si>
  <si>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</si>
  <si>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</si>
  <si>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</si>
  <si>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</si>
  <si>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</si>
  <si>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</si>
  <si>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</si>
  <si>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</si>
  <si>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</si>
  <si>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</si>
  <si>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</si>
  <si>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</si>
  <si>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</si>
  <si>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</si>
  <si>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</si>
  <si>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</si>
  <si>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Итоговый протокол</t>
  </si>
  <si>
    <t>Бежицкий район</t>
  </si>
  <si>
    <t>Главный секретарь _________________________________________Н.В. Стасишина</t>
  </si>
  <si>
    <t>Главный судья ________________________________________________Г.Б. Панина</t>
  </si>
  <si>
    <t>Советский район</t>
  </si>
  <si>
    <t>з/о "Соловьи"                                                                                                                                                                                                      11 октября 2016 года</t>
  </si>
  <si>
    <t xml:space="preserve">шк.1 </t>
  </si>
  <si>
    <t>шк.59</t>
  </si>
  <si>
    <t>шк.9</t>
  </si>
  <si>
    <t>шк.6 (2)</t>
  </si>
  <si>
    <t>шк.1 (2)</t>
  </si>
  <si>
    <t>шк.4</t>
  </si>
  <si>
    <t>шк.5</t>
  </si>
  <si>
    <t>шк.1 (3)</t>
  </si>
  <si>
    <t>гимн7</t>
  </si>
  <si>
    <t>шк.54</t>
  </si>
  <si>
    <t>сн</t>
  </si>
  <si>
    <t>в/к</t>
  </si>
  <si>
    <t>шк.6</t>
  </si>
  <si>
    <t>Примечание</t>
  </si>
  <si>
    <t>з/о "Соловьи"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октября 2016 года</t>
  </si>
  <si>
    <t>Главный секретарь                                                                                                          Н.В. Стасишина</t>
  </si>
  <si>
    <t>Главный судья                                                                                                               Г.Б. Панина</t>
  </si>
  <si>
    <t>шк.14</t>
  </si>
  <si>
    <t>Гимназия 2</t>
  </si>
  <si>
    <t>шк.52</t>
  </si>
  <si>
    <t>шк.67</t>
  </si>
  <si>
    <t>шк.32</t>
  </si>
  <si>
    <t>шк.11 (2)</t>
  </si>
  <si>
    <t>шк.42</t>
  </si>
  <si>
    <t>шк.18</t>
  </si>
  <si>
    <t>шк.22</t>
  </si>
  <si>
    <t>Главный секретарь                                                                                         Н.В. Стасишина</t>
  </si>
  <si>
    <t>шк.11 (1)</t>
  </si>
  <si>
    <t>з/о "Соловьи"                                                                                                                                                                                                              4 октября 2016 года</t>
  </si>
  <si>
    <t>Главный судья                                                                                                    Г.Б. Панина</t>
  </si>
  <si>
    <t>шк.40</t>
  </si>
  <si>
    <t>шк.55</t>
  </si>
  <si>
    <t>шк.35</t>
  </si>
  <si>
    <t>шк.51</t>
  </si>
  <si>
    <t>Фокинский район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</si>
</sst>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view="pageBreakPreview" zoomScale="66" zoomScaleNormal="75" zoomScaleSheetLayoutView="66" zoomScalePageLayoutView="0" workbookViewId="0" topLeftCell="A1">
      <selection activeCell="A20" sqref="A20:R20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3" width="11.00390625" style="0" customWidth="1"/>
    <col min="4" max="4" width="10.57421875" style="0" customWidth="1"/>
    <col min="5" max="5" width="10.8515625" style="0" customWidth="1"/>
    <col min="7" max="7" width="11.57421875" style="0" customWidth="1"/>
    <col min="8" max="8" width="7.8515625" style="0" customWidth="1"/>
    <col min="11" max="11" width="9.421875" style="0" customWidth="1"/>
    <col min="12" max="12" width="9.8515625" style="0" customWidth="1"/>
    <col min="13" max="13" width="10.7109375" style="0" customWidth="1"/>
    <col min="14" max="14" width="7.57421875" style="0" customWidth="1"/>
    <col min="15" max="15" width="14.140625" style="0" customWidth="1"/>
    <col min="16" max="16" width="11.7109375" style="0" customWidth="1"/>
    <col min="17" max="17" width="11.28125" style="0" customWidth="1"/>
    <col min="19" max="19" width="15.421875" style="0" customWidth="1"/>
  </cols>
  <sheetData>
    <row r="1" spans="1:20" ht="12.7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3"/>
    </row>
    <row r="2" spans="1:20" ht="12.7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4"/>
    </row>
    <row r="3" spans="1:20" ht="12.75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4"/>
    </row>
    <row r="4" spans="1:20" ht="12.75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7"/>
    </row>
    <row r="5" spans="1:20" ht="30" customHeight="1">
      <c r="A5" s="16" t="s">
        <v>0</v>
      </c>
      <c r="B5" s="16" t="s">
        <v>1</v>
      </c>
      <c r="C5" s="17" t="s">
        <v>3</v>
      </c>
      <c r="D5" s="17" t="s">
        <v>2</v>
      </c>
      <c r="E5" s="26" t="s">
        <v>17</v>
      </c>
      <c r="F5" s="18" t="s">
        <v>12</v>
      </c>
      <c r="G5" s="18" t="s">
        <v>5</v>
      </c>
      <c r="H5" s="17" t="s">
        <v>4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26" t="s">
        <v>13</v>
      </c>
      <c r="P5" s="26" t="s">
        <v>14</v>
      </c>
      <c r="Q5" s="17" t="s">
        <v>15</v>
      </c>
      <c r="R5" s="17" t="s">
        <v>16</v>
      </c>
      <c r="S5" s="17" t="s">
        <v>38</v>
      </c>
      <c r="T5" s="28"/>
    </row>
    <row r="6" spans="1:22" ht="15">
      <c r="A6" s="19">
        <v>1</v>
      </c>
      <c r="B6" s="19" t="s">
        <v>37</v>
      </c>
      <c r="C6" s="20">
        <v>0.0060416666666666665</v>
      </c>
      <c r="D6" s="20">
        <v>0</v>
      </c>
      <c r="E6" s="21">
        <f aca="true" t="shared" si="0" ref="E6:E16">C6-D6</f>
        <v>0.0060416666666666665</v>
      </c>
      <c r="F6" s="22">
        <v>0</v>
      </c>
      <c r="G6" s="22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0</v>
      </c>
      <c r="N6" s="19">
        <v>0</v>
      </c>
      <c r="O6" s="19">
        <v>1</v>
      </c>
      <c r="P6" s="20">
        <f aca="true" t="shared" si="1" ref="P6:P16">O6*V6</f>
        <v>0.00011574074074074073</v>
      </c>
      <c r="Q6" s="20">
        <f aca="true" t="shared" si="2" ref="Q6:Q16">E6+P6</f>
        <v>0.0061574074074074074</v>
      </c>
      <c r="R6" s="19">
        <v>1</v>
      </c>
      <c r="S6" s="19"/>
      <c r="T6" s="29"/>
      <c r="V6" s="5">
        <v>0.00011574074074074073</v>
      </c>
    </row>
    <row r="7" spans="1:22" ht="15">
      <c r="A7" s="19">
        <v>2</v>
      </c>
      <c r="B7" s="19" t="s">
        <v>33</v>
      </c>
      <c r="C7" s="20">
        <v>0.0706712962962963</v>
      </c>
      <c r="D7" s="20">
        <v>0.05902777777777778</v>
      </c>
      <c r="E7" s="21">
        <f t="shared" si="0"/>
        <v>0.011643518518518518</v>
      </c>
      <c r="F7" s="22">
        <v>0</v>
      </c>
      <c r="G7" s="22">
        <v>3</v>
      </c>
      <c r="H7" s="19">
        <v>1</v>
      </c>
      <c r="I7" s="19">
        <v>6</v>
      </c>
      <c r="J7" s="19">
        <v>0</v>
      </c>
      <c r="K7" s="19">
        <v>0</v>
      </c>
      <c r="L7" s="19">
        <v>1</v>
      </c>
      <c r="M7" s="19">
        <v>0</v>
      </c>
      <c r="N7" s="19">
        <v>3</v>
      </c>
      <c r="O7" s="19">
        <f aca="true" t="shared" si="3" ref="O7:O16">F7+G7+H7+I7+J7+K7+L7+M7+N7</f>
        <v>14</v>
      </c>
      <c r="P7" s="20">
        <f t="shared" si="1"/>
        <v>0.0016203703703703703</v>
      </c>
      <c r="Q7" s="20">
        <f t="shared" si="2"/>
        <v>0.01326388888888889</v>
      </c>
      <c r="R7" s="19">
        <v>2</v>
      </c>
      <c r="S7" s="19"/>
      <c r="T7" s="29"/>
      <c r="V7" s="5">
        <v>0.00011574074074074073</v>
      </c>
    </row>
    <row r="8" spans="1:22" ht="15">
      <c r="A8" s="19">
        <v>3</v>
      </c>
      <c r="B8" s="23" t="s">
        <v>25</v>
      </c>
      <c r="C8" s="20">
        <v>0.012199074074074072</v>
      </c>
      <c r="D8" s="20">
        <v>0.0024305555555555556</v>
      </c>
      <c r="E8" s="21">
        <f t="shared" si="0"/>
        <v>0.009768518518518517</v>
      </c>
      <c r="F8" s="22">
        <v>0</v>
      </c>
      <c r="G8" s="22">
        <v>0</v>
      </c>
      <c r="H8" s="19">
        <v>30</v>
      </c>
      <c r="I8" s="19">
        <v>20</v>
      </c>
      <c r="J8" s="19">
        <v>36</v>
      </c>
      <c r="K8" s="19">
        <v>0</v>
      </c>
      <c r="L8" s="19">
        <v>0</v>
      </c>
      <c r="M8" s="19">
        <v>33</v>
      </c>
      <c r="N8" s="19">
        <v>9</v>
      </c>
      <c r="O8" s="19">
        <f t="shared" si="3"/>
        <v>128</v>
      </c>
      <c r="P8" s="20">
        <f t="shared" si="1"/>
        <v>0.014814814814814848</v>
      </c>
      <c r="Q8" s="20">
        <f t="shared" si="2"/>
        <v>0.024583333333333367</v>
      </c>
      <c r="R8" s="19">
        <v>3</v>
      </c>
      <c r="S8" s="19"/>
      <c r="T8" s="29"/>
      <c r="V8" s="5">
        <v>0.000115740740740741</v>
      </c>
    </row>
    <row r="9" spans="1:22" ht="15">
      <c r="A9" s="19">
        <v>4</v>
      </c>
      <c r="B9" s="19" t="s">
        <v>29</v>
      </c>
      <c r="C9" s="20">
        <v>0.03746527777777778</v>
      </c>
      <c r="D9" s="20">
        <v>0.027777777777777776</v>
      </c>
      <c r="E9" s="21">
        <f t="shared" si="0"/>
        <v>0.009687500000000002</v>
      </c>
      <c r="F9" s="22">
        <v>0</v>
      </c>
      <c r="G9" s="22">
        <v>0</v>
      </c>
      <c r="H9" s="19">
        <v>30</v>
      </c>
      <c r="I9" s="19">
        <v>21</v>
      </c>
      <c r="J9" s="19">
        <v>36</v>
      </c>
      <c r="K9" s="19">
        <v>0</v>
      </c>
      <c r="L9" s="19">
        <v>0</v>
      </c>
      <c r="M9" s="19">
        <v>30</v>
      </c>
      <c r="N9" s="19">
        <v>12</v>
      </c>
      <c r="O9" s="19">
        <f t="shared" si="3"/>
        <v>129</v>
      </c>
      <c r="P9" s="20">
        <f t="shared" si="1"/>
        <v>0.01493055555555559</v>
      </c>
      <c r="Q9" s="20">
        <f t="shared" si="2"/>
        <v>0.02461805555555559</v>
      </c>
      <c r="R9" s="19">
        <v>4</v>
      </c>
      <c r="S9" s="19"/>
      <c r="T9" s="29"/>
      <c r="V9" s="5">
        <v>0.000115740740740741</v>
      </c>
    </row>
    <row r="10" spans="1:22" ht="15">
      <c r="A10" s="19">
        <v>5</v>
      </c>
      <c r="B10" s="19" t="s">
        <v>32</v>
      </c>
      <c r="C10" s="20">
        <v>0.06318287037037036</v>
      </c>
      <c r="D10" s="20">
        <v>0.049652777777777775</v>
      </c>
      <c r="E10" s="21">
        <f t="shared" si="0"/>
        <v>0.013530092592592587</v>
      </c>
      <c r="F10" s="22">
        <v>0</v>
      </c>
      <c r="G10" s="22">
        <v>0</v>
      </c>
      <c r="H10" s="19">
        <v>30</v>
      </c>
      <c r="I10" s="19">
        <v>21</v>
      </c>
      <c r="J10" s="19">
        <v>30</v>
      </c>
      <c r="K10" s="19">
        <v>0</v>
      </c>
      <c r="L10" s="19">
        <v>0</v>
      </c>
      <c r="M10" s="19">
        <v>33</v>
      </c>
      <c r="N10" s="19">
        <v>9</v>
      </c>
      <c r="O10" s="19">
        <f t="shared" si="3"/>
        <v>123</v>
      </c>
      <c r="P10" s="20">
        <f t="shared" si="1"/>
        <v>0.014236111111111144</v>
      </c>
      <c r="Q10" s="20">
        <f t="shared" si="2"/>
        <v>0.02776620370370373</v>
      </c>
      <c r="R10" s="19" t="s">
        <v>36</v>
      </c>
      <c r="S10" s="19"/>
      <c r="T10" s="29"/>
      <c r="V10" s="5">
        <v>0.000115740740740741</v>
      </c>
    </row>
    <row r="11" spans="1:22" ht="15">
      <c r="A11" s="19">
        <v>6</v>
      </c>
      <c r="B11" s="19" t="s">
        <v>27</v>
      </c>
      <c r="C11" s="20">
        <v>0.024999999999999998</v>
      </c>
      <c r="D11" s="20">
        <v>0.011111111111111112</v>
      </c>
      <c r="E11" s="21">
        <f t="shared" si="0"/>
        <v>0.013888888888888886</v>
      </c>
      <c r="F11" s="22">
        <v>0</v>
      </c>
      <c r="G11" s="22">
        <v>0</v>
      </c>
      <c r="H11" s="19">
        <v>30</v>
      </c>
      <c r="I11" s="19">
        <v>20</v>
      </c>
      <c r="J11" s="19">
        <v>57</v>
      </c>
      <c r="K11" s="19">
        <v>6</v>
      </c>
      <c r="L11" s="19">
        <v>2</v>
      </c>
      <c r="M11" s="19">
        <v>31</v>
      </c>
      <c r="N11" s="19">
        <v>9</v>
      </c>
      <c r="O11" s="19">
        <f t="shared" si="3"/>
        <v>155</v>
      </c>
      <c r="P11" s="20">
        <f t="shared" si="1"/>
        <v>0.017939814814814856</v>
      </c>
      <c r="Q11" s="20">
        <f t="shared" si="2"/>
        <v>0.03182870370370374</v>
      </c>
      <c r="R11" s="19">
        <v>5</v>
      </c>
      <c r="S11" s="19"/>
      <c r="T11" s="29"/>
      <c r="U11" s="11"/>
      <c r="V11" s="5">
        <v>0.000115740740740741</v>
      </c>
    </row>
    <row r="12" spans="1:22" ht="15">
      <c r="A12" s="19">
        <v>7</v>
      </c>
      <c r="B12" s="19" t="s">
        <v>28</v>
      </c>
      <c r="C12" s="20">
        <v>0.03581018518518519</v>
      </c>
      <c r="D12" s="20">
        <v>0.01909722222222222</v>
      </c>
      <c r="E12" s="21">
        <f t="shared" si="0"/>
        <v>0.016712962962962968</v>
      </c>
      <c r="F12" s="22">
        <v>0</v>
      </c>
      <c r="G12" s="22">
        <v>3</v>
      </c>
      <c r="H12" s="19">
        <v>30</v>
      </c>
      <c r="I12" s="19">
        <v>20</v>
      </c>
      <c r="J12" s="19">
        <v>30</v>
      </c>
      <c r="K12" s="19">
        <v>0</v>
      </c>
      <c r="L12" s="19">
        <v>7</v>
      </c>
      <c r="M12" s="19">
        <v>32</v>
      </c>
      <c r="N12" s="19">
        <v>18</v>
      </c>
      <c r="O12" s="19">
        <f t="shared" si="3"/>
        <v>140</v>
      </c>
      <c r="P12" s="20">
        <f t="shared" si="1"/>
        <v>0.01620370370370374</v>
      </c>
      <c r="Q12" s="20">
        <f t="shared" si="2"/>
        <v>0.032916666666666705</v>
      </c>
      <c r="R12" s="19">
        <v>6</v>
      </c>
      <c r="S12" s="19"/>
      <c r="T12" s="29"/>
      <c r="V12" s="5">
        <v>0.000115740740740741</v>
      </c>
    </row>
    <row r="13" spans="1:22" ht="15">
      <c r="A13" s="19">
        <v>8</v>
      </c>
      <c r="B13" s="19" t="s">
        <v>30</v>
      </c>
      <c r="C13" s="20">
        <v>0.05326388888888889</v>
      </c>
      <c r="D13" s="20">
        <v>0.03680555555555556</v>
      </c>
      <c r="E13" s="21">
        <f t="shared" si="0"/>
        <v>0.016458333333333332</v>
      </c>
      <c r="F13" s="22">
        <v>0</v>
      </c>
      <c r="G13" s="22">
        <v>0</v>
      </c>
      <c r="H13" s="19">
        <v>36</v>
      </c>
      <c r="I13" s="19">
        <v>30</v>
      </c>
      <c r="J13" s="19">
        <v>61</v>
      </c>
      <c r="K13" s="19">
        <v>0</v>
      </c>
      <c r="L13" s="19">
        <v>0</v>
      </c>
      <c r="M13" s="19">
        <v>34</v>
      </c>
      <c r="N13" s="19">
        <v>18</v>
      </c>
      <c r="O13" s="19">
        <f t="shared" si="3"/>
        <v>179</v>
      </c>
      <c r="P13" s="20">
        <f t="shared" si="1"/>
        <v>0.020717592592592638</v>
      </c>
      <c r="Q13" s="20">
        <f t="shared" si="2"/>
        <v>0.03717592592592597</v>
      </c>
      <c r="R13" s="19">
        <v>7</v>
      </c>
      <c r="S13" s="19"/>
      <c r="T13" s="29"/>
      <c r="U13" s="12"/>
      <c r="V13" s="5">
        <v>0.000115740740740741</v>
      </c>
    </row>
    <row r="14" spans="1:22" ht="15">
      <c r="A14" s="19">
        <v>9</v>
      </c>
      <c r="B14" s="19" t="s">
        <v>26</v>
      </c>
      <c r="C14" s="20">
        <v>0.041944444444444444</v>
      </c>
      <c r="D14" s="20">
        <v>0.005405092592592592</v>
      </c>
      <c r="E14" s="21">
        <f t="shared" si="0"/>
        <v>0.03653935185185185</v>
      </c>
      <c r="F14" s="22">
        <v>0</v>
      </c>
      <c r="G14" s="22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6</v>
      </c>
      <c r="N14" s="19">
        <v>10</v>
      </c>
      <c r="O14" s="19">
        <f t="shared" si="3"/>
        <v>16</v>
      </c>
      <c r="P14" s="20">
        <f t="shared" si="1"/>
        <v>0.001851851851851856</v>
      </c>
      <c r="Q14" s="20">
        <f t="shared" si="2"/>
        <v>0.038391203703703705</v>
      </c>
      <c r="R14" s="19">
        <v>8</v>
      </c>
      <c r="S14" s="19"/>
      <c r="T14" s="29"/>
      <c r="V14" s="5">
        <v>0.000115740740740741</v>
      </c>
    </row>
    <row r="15" spans="1:22" ht="15">
      <c r="A15" s="19">
        <v>10</v>
      </c>
      <c r="B15" s="19" t="s">
        <v>34</v>
      </c>
      <c r="C15" s="20">
        <v>0.08524305555555556</v>
      </c>
      <c r="D15" s="20">
        <v>0.06493055555555556</v>
      </c>
      <c r="E15" s="21">
        <f t="shared" si="0"/>
        <v>0.020312499999999997</v>
      </c>
      <c r="F15" s="22">
        <v>0</v>
      </c>
      <c r="G15" s="22">
        <v>3</v>
      </c>
      <c r="H15" s="19">
        <v>36</v>
      </c>
      <c r="I15" s="19">
        <v>20</v>
      </c>
      <c r="J15" s="19">
        <v>54</v>
      </c>
      <c r="K15" s="19">
        <v>1</v>
      </c>
      <c r="L15" s="19">
        <v>0</v>
      </c>
      <c r="M15" s="19">
        <v>31</v>
      </c>
      <c r="N15" s="19">
        <v>15</v>
      </c>
      <c r="O15" s="19">
        <f t="shared" si="3"/>
        <v>160</v>
      </c>
      <c r="P15" s="20">
        <f t="shared" si="1"/>
        <v>0.01851851851851856</v>
      </c>
      <c r="Q15" s="20">
        <f t="shared" si="2"/>
        <v>0.038831018518518556</v>
      </c>
      <c r="R15" s="19">
        <v>9</v>
      </c>
      <c r="S15" s="19"/>
      <c r="T15" s="29"/>
      <c r="V15" s="5">
        <v>0.000115740740740741</v>
      </c>
    </row>
    <row r="16" spans="1:22" ht="15">
      <c r="A16" s="19">
        <v>11</v>
      </c>
      <c r="B16" s="19" t="s">
        <v>31</v>
      </c>
      <c r="C16" s="20">
        <v>0.06344907407407407</v>
      </c>
      <c r="D16" s="20">
        <v>0.04131944444444444</v>
      </c>
      <c r="E16" s="21">
        <f t="shared" si="0"/>
        <v>0.02212962962962963</v>
      </c>
      <c r="F16" s="22">
        <v>0</v>
      </c>
      <c r="G16" s="22">
        <v>0</v>
      </c>
      <c r="H16" s="19">
        <v>36</v>
      </c>
      <c r="I16" s="19">
        <v>36</v>
      </c>
      <c r="J16" s="19">
        <v>60</v>
      </c>
      <c r="K16" s="19">
        <v>6</v>
      </c>
      <c r="L16" s="19">
        <v>6</v>
      </c>
      <c r="M16" s="24"/>
      <c r="N16" s="19">
        <v>18</v>
      </c>
      <c r="O16" s="19">
        <f t="shared" si="3"/>
        <v>162</v>
      </c>
      <c r="P16" s="20">
        <f t="shared" si="1"/>
        <v>0.01875000000000004</v>
      </c>
      <c r="Q16" s="25">
        <f t="shared" si="2"/>
        <v>0.04087962962962967</v>
      </c>
      <c r="R16" s="19" t="s">
        <v>35</v>
      </c>
      <c r="S16" s="19"/>
      <c r="T16" s="29"/>
      <c r="U16" s="15"/>
      <c r="V16" s="5">
        <v>0.000115740740740741</v>
      </c>
    </row>
    <row r="18" spans="1:20" ht="12.75">
      <c r="A18" s="35" t="s">
        <v>40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4"/>
      <c r="T18" s="14"/>
    </row>
    <row r="20" spans="1:20" ht="12.75">
      <c r="A20" s="35" t="s">
        <v>41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4"/>
      <c r="T20" s="14"/>
    </row>
  </sheetData>
  <sheetProtection/>
  <mergeCells count="6">
    <mergeCell ref="A18:R18"/>
    <mergeCell ref="A20:R20"/>
    <mergeCell ref="A1:S1"/>
    <mergeCell ref="A2:S2"/>
    <mergeCell ref="A3:S3"/>
    <mergeCell ref="A4:S4"/>
  </mergeCells>
  <printOptions horizontalCentered="1"/>
  <pageMargins left="0.6299212598425197" right="0.2362204724409449" top="1.7322834645669292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="60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4.00390625" style="0" customWidth="1"/>
    <col min="2" max="2" width="13.00390625" style="0" customWidth="1"/>
    <col min="3" max="3" width="10.28125" style="0" customWidth="1"/>
    <col min="4" max="4" width="11.421875" style="0" customWidth="1"/>
    <col min="5" max="5" width="12.00390625" style="0" customWidth="1"/>
    <col min="7" max="7" width="11.7109375" style="0" customWidth="1"/>
    <col min="8" max="8" width="7.00390625" style="0" customWidth="1"/>
    <col min="10" max="10" width="10.57421875" style="0" customWidth="1"/>
    <col min="11" max="11" width="10.28125" style="0" customWidth="1"/>
    <col min="12" max="12" width="9.8515625" style="0" customWidth="1"/>
    <col min="13" max="13" width="9.28125" style="0" customWidth="1"/>
    <col min="14" max="14" width="6.7109375" style="0" customWidth="1"/>
    <col min="15" max="15" width="11.8515625" style="0" customWidth="1"/>
    <col min="16" max="17" width="12.00390625" style="0" customWidth="1"/>
    <col min="18" max="18" width="9.28125" style="0" customWidth="1"/>
    <col min="19" max="19" width="11.7109375" style="0" customWidth="1"/>
  </cols>
  <sheetData>
    <row r="1" spans="1:19" ht="15.7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.7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5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5.75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47.25" customHeight="1">
      <c r="A5" s="16" t="s">
        <v>0</v>
      </c>
      <c r="B5" s="16" t="s">
        <v>1</v>
      </c>
      <c r="C5" s="17" t="s">
        <v>3</v>
      </c>
      <c r="D5" s="17" t="s">
        <v>2</v>
      </c>
      <c r="E5" s="17" t="s">
        <v>17</v>
      </c>
      <c r="F5" s="18" t="s">
        <v>12</v>
      </c>
      <c r="G5" s="18" t="s">
        <v>5</v>
      </c>
      <c r="H5" s="17" t="s">
        <v>4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26" t="s">
        <v>13</v>
      </c>
      <c r="P5" s="26" t="s">
        <v>14</v>
      </c>
      <c r="Q5" s="17" t="s">
        <v>15</v>
      </c>
      <c r="R5" s="17" t="s">
        <v>16</v>
      </c>
      <c r="S5" s="34" t="s">
        <v>38</v>
      </c>
    </row>
    <row r="6" spans="1:20" ht="15">
      <c r="A6" s="19">
        <v>1</v>
      </c>
      <c r="B6" s="19" t="s">
        <v>44</v>
      </c>
      <c r="C6" s="20">
        <v>0.013634259259259257</v>
      </c>
      <c r="D6" s="20">
        <v>0.0062499999999999995</v>
      </c>
      <c r="E6" s="21">
        <f aca="true" t="shared" si="0" ref="E6:E15">C6-D6</f>
        <v>0.007384259259259258</v>
      </c>
      <c r="F6" s="22">
        <v>0</v>
      </c>
      <c r="G6" s="22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f aca="true" t="shared" si="1" ref="O6:O15">F6+G6+H6+I6+J6+K6+L6+M6+N6</f>
        <v>0</v>
      </c>
      <c r="P6" s="20">
        <f aca="true" t="shared" si="2" ref="P6:P15">O6*T6</f>
        <v>0</v>
      </c>
      <c r="Q6" s="20">
        <f aca="true" t="shared" si="3" ref="Q6:Q15">E6+P6</f>
        <v>0.007384259259259258</v>
      </c>
      <c r="R6" s="19">
        <v>1</v>
      </c>
      <c r="S6" s="6"/>
      <c r="T6" s="5">
        <v>0.00011574074074074073</v>
      </c>
    </row>
    <row r="7" spans="1:20" ht="15">
      <c r="A7" s="19">
        <v>2</v>
      </c>
      <c r="B7" s="19" t="s">
        <v>43</v>
      </c>
      <c r="C7" s="20">
        <v>0.010891203703703703</v>
      </c>
      <c r="D7" s="20">
        <v>0.002777777777777778</v>
      </c>
      <c r="E7" s="21">
        <f t="shared" si="0"/>
        <v>0.008113425925925925</v>
      </c>
      <c r="F7" s="22">
        <v>0</v>
      </c>
      <c r="G7" s="22">
        <v>3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3</v>
      </c>
      <c r="O7" s="19">
        <f t="shared" si="1"/>
        <v>7</v>
      </c>
      <c r="P7" s="20">
        <f t="shared" si="2"/>
        <v>0.0008101851851851852</v>
      </c>
      <c r="Q7" s="20">
        <f t="shared" si="3"/>
        <v>0.00892361111111111</v>
      </c>
      <c r="R7" s="19">
        <v>2</v>
      </c>
      <c r="S7" s="6"/>
      <c r="T7" s="5">
        <v>0.00011574074074074073</v>
      </c>
    </row>
    <row r="8" spans="1:20" ht="15">
      <c r="A8" s="19">
        <v>3</v>
      </c>
      <c r="B8" s="19" t="s">
        <v>42</v>
      </c>
      <c r="C8" s="20">
        <v>0.009606481481481481</v>
      </c>
      <c r="D8" s="20">
        <v>0</v>
      </c>
      <c r="E8" s="21">
        <f t="shared" si="0"/>
        <v>0.009606481481481481</v>
      </c>
      <c r="F8" s="22">
        <v>0</v>
      </c>
      <c r="G8" s="22">
        <v>0</v>
      </c>
      <c r="H8" s="19">
        <v>0</v>
      </c>
      <c r="I8" s="19">
        <v>0</v>
      </c>
      <c r="J8" s="19">
        <v>0</v>
      </c>
      <c r="K8" s="19">
        <v>6</v>
      </c>
      <c r="L8" s="19">
        <v>0</v>
      </c>
      <c r="M8" s="19">
        <v>0</v>
      </c>
      <c r="N8" s="19">
        <v>0</v>
      </c>
      <c r="O8" s="19">
        <f t="shared" si="1"/>
        <v>6</v>
      </c>
      <c r="P8" s="20">
        <f t="shared" si="2"/>
        <v>0.000694444444444446</v>
      </c>
      <c r="Q8" s="20">
        <f t="shared" si="3"/>
        <v>0.010300925925925927</v>
      </c>
      <c r="R8" s="19">
        <v>3</v>
      </c>
      <c r="S8" s="6"/>
      <c r="T8" s="5">
        <v>0.000115740740740741</v>
      </c>
    </row>
    <row r="9" spans="1:20" ht="15">
      <c r="A9" s="19">
        <v>4</v>
      </c>
      <c r="B9" s="19" t="s">
        <v>46</v>
      </c>
      <c r="C9" s="20">
        <v>0.03523148148148148</v>
      </c>
      <c r="D9" s="20">
        <v>0.02291666666666667</v>
      </c>
      <c r="E9" s="21">
        <f t="shared" si="0"/>
        <v>0.012314814814814813</v>
      </c>
      <c r="F9" s="22">
        <v>0</v>
      </c>
      <c r="G9" s="22">
        <v>0</v>
      </c>
      <c r="H9" s="19">
        <v>30</v>
      </c>
      <c r="I9" s="19">
        <v>20</v>
      </c>
      <c r="J9" s="19">
        <v>30</v>
      </c>
      <c r="K9" s="19">
        <v>0</v>
      </c>
      <c r="L9" s="19">
        <v>0</v>
      </c>
      <c r="M9" s="19">
        <v>30</v>
      </c>
      <c r="N9" s="19">
        <v>0</v>
      </c>
      <c r="O9" s="19">
        <f t="shared" si="1"/>
        <v>110</v>
      </c>
      <c r="P9" s="20">
        <f t="shared" si="2"/>
        <v>0.01273148148148151</v>
      </c>
      <c r="Q9" s="20">
        <f t="shared" si="3"/>
        <v>0.025046296296296323</v>
      </c>
      <c r="R9" s="19">
        <v>4</v>
      </c>
      <c r="S9" s="6"/>
      <c r="T9" s="5">
        <v>0.000115740740740741</v>
      </c>
    </row>
    <row r="10" spans="1:20" ht="15">
      <c r="A10" s="19">
        <v>5</v>
      </c>
      <c r="B10" s="19" t="s">
        <v>45</v>
      </c>
      <c r="C10" s="20">
        <v>0.029872685185185183</v>
      </c>
      <c r="D10" s="20">
        <v>0.016666666666666666</v>
      </c>
      <c r="E10" s="21">
        <f t="shared" si="0"/>
        <v>0.013206018518518516</v>
      </c>
      <c r="F10" s="22">
        <v>0</v>
      </c>
      <c r="G10" s="22">
        <v>0</v>
      </c>
      <c r="H10" s="19">
        <v>30</v>
      </c>
      <c r="I10" s="19">
        <v>21</v>
      </c>
      <c r="J10" s="19">
        <v>36</v>
      </c>
      <c r="K10" s="19">
        <v>1</v>
      </c>
      <c r="L10" s="19">
        <v>0</v>
      </c>
      <c r="M10" s="19">
        <v>30</v>
      </c>
      <c r="N10" s="19">
        <v>0</v>
      </c>
      <c r="O10" s="19">
        <f t="shared" si="1"/>
        <v>118</v>
      </c>
      <c r="P10" s="20">
        <f t="shared" si="2"/>
        <v>0.013657407407407438</v>
      </c>
      <c r="Q10" s="20">
        <f t="shared" si="3"/>
        <v>0.026863425925925954</v>
      </c>
      <c r="R10" s="19">
        <v>5</v>
      </c>
      <c r="S10" s="6"/>
      <c r="T10" s="5">
        <v>0.000115740740740741</v>
      </c>
    </row>
    <row r="11" spans="1:20" ht="15">
      <c r="A11" s="19">
        <v>6</v>
      </c>
      <c r="B11" s="19" t="s">
        <v>49</v>
      </c>
      <c r="C11" s="20">
        <v>0.056921296296296296</v>
      </c>
      <c r="D11" s="20">
        <v>0.04340277777777778</v>
      </c>
      <c r="E11" s="21">
        <f t="shared" si="0"/>
        <v>0.013518518518518513</v>
      </c>
      <c r="F11" s="22">
        <v>5</v>
      </c>
      <c r="G11" s="22">
        <v>3</v>
      </c>
      <c r="H11" s="19">
        <v>33</v>
      </c>
      <c r="I11" s="19">
        <v>20</v>
      </c>
      <c r="J11" s="19">
        <v>39</v>
      </c>
      <c r="K11" s="19">
        <v>6</v>
      </c>
      <c r="L11" s="19">
        <v>10</v>
      </c>
      <c r="M11" s="19">
        <v>33</v>
      </c>
      <c r="N11" s="19">
        <v>12</v>
      </c>
      <c r="O11" s="19">
        <f t="shared" si="1"/>
        <v>161</v>
      </c>
      <c r="P11" s="20">
        <f t="shared" si="2"/>
        <v>0.018634259259259302</v>
      </c>
      <c r="Q11" s="20">
        <f t="shared" si="3"/>
        <v>0.032152777777777815</v>
      </c>
      <c r="R11" s="19">
        <v>6</v>
      </c>
      <c r="S11" s="6"/>
      <c r="T11" s="5">
        <v>0.000115740740740741</v>
      </c>
    </row>
    <row r="12" spans="1:20" ht="15">
      <c r="A12" s="19">
        <v>7</v>
      </c>
      <c r="B12" s="19" t="s">
        <v>47</v>
      </c>
      <c r="C12" s="20">
        <v>0.049143518518518524</v>
      </c>
      <c r="D12" s="20">
        <v>0.03333333333333333</v>
      </c>
      <c r="E12" s="21">
        <f t="shared" si="0"/>
        <v>0.01581018518518519</v>
      </c>
      <c r="F12" s="22">
        <v>0</v>
      </c>
      <c r="G12" s="22">
        <v>0</v>
      </c>
      <c r="H12" s="19">
        <v>33</v>
      </c>
      <c r="I12" s="19">
        <v>21</v>
      </c>
      <c r="J12" s="19">
        <v>30</v>
      </c>
      <c r="K12" s="19">
        <v>1</v>
      </c>
      <c r="L12" s="19">
        <v>10</v>
      </c>
      <c r="M12" s="19">
        <v>32</v>
      </c>
      <c r="N12" s="19">
        <v>16</v>
      </c>
      <c r="O12" s="19">
        <f t="shared" si="1"/>
        <v>143</v>
      </c>
      <c r="P12" s="20">
        <f t="shared" si="2"/>
        <v>0.016550925925925962</v>
      </c>
      <c r="Q12" s="20">
        <f t="shared" si="3"/>
        <v>0.03236111111111115</v>
      </c>
      <c r="R12" s="19">
        <v>7</v>
      </c>
      <c r="S12" s="6"/>
      <c r="T12" s="5">
        <v>0.000115740740740741</v>
      </c>
    </row>
    <row r="13" spans="1:20" ht="15">
      <c r="A13" s="19">
        <v>8</v>
      </c>
      <c r="B13" s="19" t="s">
        <v>48</v>
      </c>
      <c r="C13" s="20">
        <v>0.046018518518518514</v>
      </c>
      <c r="D13" s="20">
        <v>0.027777777777777776</v>
      </c>
      <c r="E13" s="21">
        <f t="shared" si="0"/>
        <v>0.018240740740740738</v>
      </c>
      <c r="F13" s="22">
        <v>0</v>
      </c>
      <c r="G13" s="22">
        <v>0</v>
      </c>
      <c r="H13" s="19">
        <v>40</v>
      </c>
      <c r="I13" s="19">
        <v>27</v>
      </c>
      <c r="J13" s="19">
        <v>16</v>
      </c>
      <c r="K13" s="19">
        <v>7</v>
      </c>
      <c r="L13" s="19">
        <v>21</v>
      </c>
      <c r="M13" s="19">
        <v>34</v>
      </c>
      <c r="N13" s="19">
        <v>3</v>
      </c>
      <c r="O13" s="19">
        <f t="shared" si="1"/>
        <v>148</v>
      </c>
      <c r="P13" s="20">
        <f t="shared" si="2"/>
        <v>0.017129629629629668</v>
      </c>
      <c r="Q13" s="20">
        <f t="shared" si="3"/>
        <v>0.035370370370370406</v>
      </c>
      <c r="R13" s="19">
        <v>8</v>
      </c>
      <c r="S13" s="6"/>
      <c r="T13" s="5">
        <v>0.000115740740740741</v>
      </c>
    </row>
    <row r="14" spans="1:20" ht="15">
      <c r="A14" s="19">
        <v>9</v>
      </c>
      <c r="B14" s="19" t="s">
        <v>50</v>
      </c>
      <c r="C14" s="20">
        <v>0.07247685185185186</v>
      </c>
      <c r="D14" s="20">
        <v>0.04895833333333333</v>
      </c>
      <c r="E14" s="21">
        <f t="shared" si="0"/>
        <v>0.02351851851851853</v>
      </c>
      <c r="F14" s="22">
        <v>0</v>
      </c>
      <c r="G14" s="22">
        <v>0</v>
      </c>
      <c r="H14" s="19">
        <v>32</v>
      </c>
      <c r="I14" s="19">
        <v>30</v>
      </c>
      <c r="J14" s="19">
        <v>42</v>
      </c>
      <c r="K14" s="19">
        <v>16</v>
      </c>
      <c r="L14" s="19">
        <v>10</v>
      </c>
      <c r="M14" s="19">
        <v>30</v>
      </c>
      <c r="N14" s="19">
        <v>15</v>
      </c>
      <c r="O14" s="19">
        <f t="shared" si="1"/>
        <v>175</v>
      </c>
      <c r="P14" s="20">
        <f t="shared" si="2"/>
        <v>0.020254629629629674</v>
      </c>
      <c r="Q14" s="20">
        <f t="shared" si="3"/>
        <v>0.0437731481481482</v>
      </c>
      <c r="R14" s="19">
        <v>9</v>
      </c>
      <c r="S14" s="6"/>
      <c r="T14" s="5">
        <v>0.000115740740740741</v>
      </c>
    </row>
    <row r="15" spans="1:20" ht="15">
      <c r="A15" s="19">
        <v>10</v>
      </c>
      <c r="B15" s="19" t="s">
        <v>52</v>
      </c>
      <c r="C15" s="20">
        <v>0.02445601851851852</v>
      </c>
      <c r="D15" s="20">
        <v>0.011805555555555555</v>
      </c>
      <c r="E15" s="21">
        <f t="shared" si="0"/>
        <v>0.012650462962962964</v>
      </c>
      <c r="F15" s="22">
        <v>0</v>
      </c>
      <c r="G15" s="22">
        <v>0</v>
      </c>
      <c r="H15" s="19">
        <v>48</v>
      </c>
      <c r="I15" s="19">
        <v>20</v>
      </c>
      <c r="J15" s="19">
        <v>40</v>
      </c>
      <c r="K15" s="19">
        <v>1</v>
      </c>
      <c r="L15" s="24"/>
      <c r="M15" s="19">
        <v>31</v>
      </c>
      <c r="N15" s="19">
        <v>7</v>
      </c>
      <c r="O15" s="19">
        <f t="shared" si="1"/>
        <v>147</v>
      </c>
      <c r="P15" s="20">
        <f t="shared" si="2"/>
        <v>0.01701388888888893</v>
      </c>
      <c r="Q15" s="20">
        <f t="shared" si="3"/>
        <v>0.029664351851851893</v>
      </c>
      <c r="R15" s="19">
        <v>10</v>
      </c>
      <c r="S15" s="19" t="s">
        <v>35</v>
      </c>
      <c r="T15" s="5">
        <v>0.000115740740740741</v>
      </c>
    </row>
    <row r="16" spans="1:20" ht="12.75">
      <c r="A16" s="27"/>
      <c r="B16" s="27"/>
      <c r="C16" s="30"/>
      <c r="D16" s="30"/>
      <c r="E16" s="31"/>
      <c r="F16" s="32"/>
      <c r="G16" s="32"/>
      <c r="H16" s="27"/>
      <c r="I16" s="27"/>
      <c r="J16" s="27"/>
      <c r="K16" s="27"/>
      <c r="L16" s="33"/>
      <c r="M16" s="27"/>
      <c r="N16" s="27"/>
      <c r="O16" s="27"/>
      <c r="P16" s="30"/>
      <c r="Q16" s="30"/>
      <c r="R16" s="27"/>
      <c r="S16" s="27"/>
      <c r="T16" s="5"/>
    </row>
    <row r="17" spans="1:19" ht="15">
      <c r="A17" s="39" t="s">
        <v>51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9" spans="1:19" ht="15">
      <c r="A19" s="39" t="s">
        <v>54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</sheetData>
  <sheetProtection/>
  <mergeCells count="6">
    <mergeCell ref="A17:S17"/>
    <mergeCell ref="A19:S19"/>
    <mergeCell ref="A1:S1"/>
    <mergeCell ref="A2:S2"/>
    <mergeCell ref="A3:S3"/>
    <mergeCell ref="A4:S4"/>
  </mergeCells>
  <printOptions/>
  <pageMargins left="0.48" right="0.43" top="1" bottom="1" header="0.5" footer="0.5"/>
  <pageSetup horizontalDpi="600" verticalDpi="600" orientation="landscape" paperSize="9" scale="74" r:id="rId1"/>
  <colBreaks count="1" manualBreakCount="1">
    <brk id="1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="60" zoomScaleNormal="75" workbookViewId="0" topLeftCell="A1">
      <selection activeCell="A2" sqref="A2:R2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4" width="8.8515625" style="0" customWidth="1"/>
    <col min="5" max="5" width="9.8515625" style="0" customWidth="1"/>
    <col min="7" max="7" width="10.57421875" style="0" customWidth="1"/>
    <col min="8" max="8" width="7.00390625" style="0" customWidth="1"/>
    <col min="12" max="12" width="8.7109375" style="0" customWidth="1"/>
    <col min="13" max="13" width="8.28125" style="0" customWidth="1"/>
    <col min="14" max="14" width="6.140625" style="0" customWidth="1"/>
    <col min="15" max="15" width="9.7109375" style="0" customWidth="1"/>
    <col min="16" max="16" width="11.00390625" style="0" customWidth="1"/>
    <col min="17" max="17" width="10.57421875" style="0" customWidth="1"/>
    <col min="18" max="18" width="7.00390625" style="0" customWidth="1"/>
  </cols>
  <sheetData>
    <row r="1" spans="1:18" ht="36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2.75">
      <c r="A2" s="36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2.75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6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5.5" customHeight="1">
      <c r="A5" s="1" t="s">
        <v>0</v>
      </c>
      <c r="B5" s="1" t="s">
        <v>1</v>
      </c>
      <c r="C5" s="2" t="s">
        <v>3</v>
      </c>
      <c r="D5" s="2" t="s">
        <v>2</v>
      </c>
      <c r="E5" s="3" t="s">
        <v>17</v>
      </c>
      <c r="F5" s="4" t="s">
        <v>12</v>
      </c>
      <c r="G5" s="4" t="s">
        <v>5</v>
      </c>
      <c r="H5" s="2" t="s">
        <v>4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3" t="s">
        <v>13</v>
      </c>
      <c r="P5" s="10" t="s">
        <v>14</v>
      </c>
      <c r="Q5" s="2" t="s">
        <v>15</v>
      </c>
      <c r="R5" s="2" t="s">
        <v>16</v>
      </c>
    </row>
    <row r="6" spans="1:20" ht="12.75">
      <c r="A6" s="6">
        <v>1</v>
      </c>
      <c r="B6" s="6" t="s">
        <v>55</v>
      </c>
      <c r="C6" s="7">
        <v>0.008229166666666666</v>
      </c>
      <c r="D6" s="7">
        <v>0</v>
      </c>
      <c r="E6" s="8">
        <f>C6-D6</f>
        <v>0.008229166666666666</v>
      </c>
      <c r="F6" s="9">
        <v>0</v>
      </c>
      <c r="G6" s="9">
        <v>3</v>
      </c>
      <c r="H6" s="6">
        <v>10</v>
      </c>
      <c r="I6" s="6">
        <v>0</v>
      </c>
      <c r="J6" s="6">
        <v>0</v>
      </c>
      <c r="K6" s="6">
        <v>0</v>
      </c>
      <c r="L6" s="6">
        <v>6</v>
      </c>
      <c r="M6" s="6">
        <v>0</v>
      </c>
      <c r="N6" s="6">
        <v>4</v>
      </c>
      <c r="O6" s="6">
        <f>F6+G6+H6+I6+J6+K6+L6+M6+N6</f>
        <v>23</v>
      </c>
      <c r="P6" s="7">
        <f>O6*T6</f>
        <v>0.002662037037037037</v>
      </c>
      <c r="Q6" s="7">
        <f>E6+P6</f>
        <v>0.010891203703703703</v>
      </c>
      <c r="R6" s="6"/>
      <c r="T6" s="5">
        <v>0.00011574074074074073</v>
      </c>
    </row>
    <row r="7" spans="1:20" ht="12.75">
      <c r="A7" s="6">
        <v>2</v>
      </c>
      <c r="B7" s="6" t="s">
        <v>56</v>
      </c>
      <c r="C7" s="7">
        <v>0.01866898148148148</v>
      </c>
      <c r="D7" s="7">
        <v>0.0024305555555555556</v>
      </c>
      <c r="E7" s="8">
        <f>C7-D7</f>
        <v>0.016238425925925927</v>
      </c>
      <c r="F7" s="9">
        <v>0</v>
      </c>
      <c r="G7" s="9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f>F7+G7+H7+I7+J7+K7+L7+M7+N7</f>
        <v>1</v>
      </c>
      <c r="P7" s="7">
        <f>O7*T7</f>
        <v>0.00011574074074074073</v>
      </c>
      <c r="Q7" s="7">
        <f>E7+P7</f>
        <v>0.016354166666666666</v>
      </c>
      <c r="R7" s="6"/>
      <c r="T7" s="5">
        <v>0.00011574074074074073</v>
      </c>
    </row>
    <row r="8" spans="1:20" ht="12.75">
      <c r="A8" s="6">
        <v>3</v>
      </c>
      <c r="B8" s="6" t="s">
        <v>57</v>
      </c>
      <c r="C8" s="7">
        <v>0.03214120370370371</v>
      </c>
      <c r="D8" s="7">
        <v>0.011111111111111112</v>
      </c>
      <c r="E8" s="8">
        <f>C8-D8</f>
        <v>0.021030092592592593</v>
      </c>
      <c r="F8" s="9">
        <v>0</v>
      </c>
      <c r="G8" s="9">
        <v>3</v>
      </c>
      <c r="H8" s="6">
        <v>39</v>
      </c>
      <c r="I8" s="6">
        <v>20</v>
      </c>
      <c r="J8" s="6">
        <v>36</v>
      </c>
      <c r="K8" s="6">
        <v>0</v>
      </c>
      <c r="L8" s="6">
        <v>10</v>
      </c>
      <c r="M8" s="6">
        <v>32</v>
      </c>
      <c r="N8" s="6">
        <v>0</v>
      </c>
      <c r="O8" s="6">
        <f>F8+G8+H8+I8+J8+K8+L8+M8+N8</f>
        <v>140</v>
      </c>
      <c r="P8" s="7">
        <f>O8*T8</f>
        <v>0.01620370370370374</v>
      </c>
      <c r="Q8" s="7">
        <f>E8+P8</f>
        <v>0.037233796296296334</v>
      </c>
      <c r="R8" s="6"/>
      <c r="T8" s="5">
        <v>0.000115740740740741</v>
      </c>
    </row>
    <row r="9" spans="1:20" ht="12.75">
      <c r="A9" s="6">
        <v>4</v>
      </c>
      <c r="B9" s="6" t="s">
        <v>58</v>
      </c>
      <c r="C9" s="7">
        <v>0.02466435185185185</v>
      </c>
      <c r="D9" s="7">
        <v>0.005902777777777778</v>
      </c>
      <c r="E9" s="8">
        <f>C9-D9</f>
        <v>0.018761574074074073</v>
      </c>
      <c r="F9" s="9">
        <v>0</v>
      </c>
      <c r="G9" s="9">
        <v>3</v>
      </c>
      <c r="H9" s="6">
        <v>67</v>
      </c>
      <c r="I9" s="6">
        <v>20</v>
      </c>
      <c r="J9" s="6">
        <v>36</v>
      </c>
      <c r="K9" s="6">
        <v>1</v>
      </c>
      <c r="L9" s="6">
        <v>0</v>
      </c>
      <c r="M9" s="6">
        <v>30</v>
      </c>
      <c r="N9" s="6">
        <v>6</v>
      </c>
      <c r="O9" s="6">
        <f>F9+G9+H9+I9+J9+K9+L9+M9+N9</f>
        <v>163</v>
      </c>
      <c r="P9" s="7">
        <f>O9*T9</f>
        <v>0.018865740740740784</v>
      </c>
      <c r="Q9" s="7">
        <f>E9+P9</f>
        <v>0.037627314814814856</v>
      </c>
      <c r="R9" s="6"/>
      <c r="T9" s="5">
        <v>0.000115740740740741</v>
      </c>
    </row>
    <row r="11" spans="1:18" ht="12.75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3" spans="1:18" ht="12.75">
      <c r="A13" s="35" t="s">
        <v>22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</sheetData>
  <sheetProtection/>
  <mergeCells count="6">
    <mergeCell ref="A1:R1"/>
    <mergeCell ref="A2:R2"/>
    <mergeCell ref="A3:R3"/>
    <mergeCell ref="A4:R4"/>
    <mergeCell ref="A11:R11"/>
    <mergeCell ref="A13:R13"/>
  </mergeCells>
  <printOptions/>
  <pageMargins left="0.48" right="0.43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Владимировна</cp:lastModifiedBy>
  <cp:lastPrinted>2016-10-04T21:04:36Z</cp:lastPrinted>
  <dcterms:created xsi:type="dcterms:W3CDTF">1996-10-08T23:32:33Z</dcterms:created>
  <dcterms:modified xsi:type="dcterms:W3CDTF">2016-10-12T11:05:17Z</dcterms:modified>
  <cp:category/>
  <cp:version/>
  <cp:contentType/>
  <cp:contentStatus/>
</cp:coreProperties>
</file>