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Культурное и природное наследие" sheetId="1" r:id="rId1"/>
    <sheet name="Военная история" sheetId="2" r:id="rId2"/>
    <sheet name="Земляки" sheetId="3" r:id="rId3"/>
    <sheet name="Родословие" sheetId="4" r:id="rId4"/>
  </sheets>
  <definedNames>
    <definedName name="_xlnm.Print_Area" localSheetId="1">'Военная история'!$A$1:$M$14</definedName>
    <definedName name="_xlnm.Print_Area" localSheetId="0">'Культурное и природное наследие'!$A$1:$M$10</definedName>
  </definedNames>
  <calcPr fullCalcOnLoad="1"/>
</workbook>
</file>

<file path=xl/sharedStrings.xml><?xml version="1.0" encoding="utf-8"?>
<sst xmlns="http://schemas.openxmlformats.org/spreadsheetml/2006/main" count="167" uniqueCount="120">
  <si>
    <t xml:space="preserve">Сводная ведомость оценок по защите работ на городском конкурсе исследовательских работ по школьному краеведению 2 тур </t>
  </si>
  <si>
    <t>№п/п</t>
  </si>
  <si>
    <t>Тема</t>
  </si>
  <si>
    <t>Школа</t>
  </si>
  <si>
    <t>Класс</t>
  </si>
  <si>
    <t>Фамилия докладчика, (руководи-теля)</t>
  </si>
  <si>
    <t>Судья 1</t>
  </si>
  <si>
    <t>Судья 2</t>
  </si>
  <si>
    <t>Судья 3</t>
  </si>
  <si>
    <t>Сумма баллов 2 тур</t>
  </si>
  <si>
    <t>Баллы за  1 тур</t>
  </si>
  <si>
    <t>Сумма баллов за 1 и 2 тур</t>
  </si>
  <si>
    <t>1.  </t>
  </si>
  <si>
    <t>Гимн. №3</t>
  </si>
  <si>
    <t>2.  </t>
  </si>
  <si>
    <t>МБОУ СОШ № 51</t>
  </si>
  <si>
    <t>3.  </t>
  </si>
  <si>
    <t>«Усадьба Красный Рог: место, где память оживает»</t>
  </si>
  <si>
    <t>МБОУ СОШ № 60</t>
  </si>
  <si>
    <t>4.  </t>
  </si>
  <si>
    <t>МБОУ СОШ № 17</t>
  </si>
  <si>
    <t>Прохоренко Арина (рук. Петресова  Наталия Николаевна)</t>
  </si>
  <si>
    <t>«Периодическая печать партизанских отрядов,действовавших на Брянщинев период немецко-фашистской оккупации 1941-1943 г.г. »</t>
  </si>
  <si>
    <t>«История храма в честь Живоначальной Троицыв Бежичах»</t>
  </si>
  <si>
    <t>Гусарова Надежда (рук. Осипова Ольга Александровна)</t>
  </si>
  <si>
    <t>Борисова Анна (рук. Ковеля Валерий Валерьевич)</t>
  </si>
  <si>
    <t>«Детская школа искусств№1  им.Т.П.Николаевой:Здание№2»</t>
  </si>
  <si>
    <t>Прошкина Карина (рук. Позднякова Светлана Владимировна)</t>
  </si>
  <si>
    <t>«Роль мецената в развитии Брянщины»</t>
  </si>
  <si>
    <t>МБОУ СОШ № 58</t>
  </si>
  <si>
    <t>2 г. о.</t>
  </si>
  <si>
    <t>Кинякина Олеся (рук. Зайцева Алла Георгиевна)</t>
  </si>
  <si>
    <t>«Церковь Рождества Пресвятой Богородицы в селе Кабаличи»</t>
  </si>
  <si>
    <t>МБОУ ДОД ЦДиЮТиЭ г. Брянска, д/о "Юные музееведы"</t>
  </si>
  <si>
    <t>Карасёва Анна (рук. Синицына Ирина Владимировна )</t>
  </si>
  <si>
    <r>
      <t>Номинация:</t>
    </r>
    <r>
      <rPr>
        <b/>
        <sz val="18"/>
        <rFont val="Times New Roman"/>
        <family val="1"/>
      </rPr>
      <t xml:space="preserve"> «Военная история»</t>
    </r>
  </si>
  <si>
    <t>№</t>
  </si>
  <si>
    <t>Фамилия докладчика, руководителя</t>
  </si>
  <si>
    <t>«Нацистский концлагерь № 142 в г. Брянске»</t>
  </si>
  <si>
    <t>Гимн.№3</t>
  </si>
  <si>
    <t>МБОУ СОШ № 52</t>
  </si>
  <si>
    <t>Гимн.№6</t>
  </si>
  <si>
    <t>№ п/п</t>
  </si>
  <si>
    <t>Павликова Диана (рук.Черняков Дмитрий Игоревич)</t>
  </si>
  <si>
    <t>«Оккупационная политика немецко-фашистских захватчиков в г. Брянске и повседневная жизнь его рядовых жителей в 1941-1943 г.г.»</t>
  </si>
  <si>
    <t>Мижурина Валерия (рук. Петресова Наталия Николаевна )</t>
  </si>
  <si>
    <t>«Брянский комитет Российского общества Красного Креста в 1914-1916 гг.»</t>
  </si>
  <si>
    <t>«Внутренние и внешние угрозы Брянскому Арсеналу (1914 – 1916 г.г.)»</t>
  </si>
  <si>
    <t>Пехтерев Константин (рук. Голованова Вера Ивановна</t>
  </si>
  <si>
    <t>«Концентрационные лагеря в ВОВ на территории Унечского района»</t>
  </si>
  <si>
    <t>Баркова Ольга (рук. Магон Александр Владимирович)</t>
  </si>
  <si>
    <t>«Формирование личности советского офицера накануне Великой Отечественной войны (на примере Д.А. Драгунского)»</t>
  </si>
  <si>
    <t>МБОУ СОШ № 59</t>
  </si>
  <si>
    <t>МБОУ СОШ № 3</t>
  </si>
  <si>
    <t>«Памятник военным журналистам»</t>
  </si>
  <si>
    <t>3 г.о.</t>
  </si>
  <si>
    <t>МБОУ СОШ № 66</t>
  </si>
  <si>
    <t>«Выпускники средней школы №3-участники Сталинградской битвы»</t>
  </si>
  <si>
    <t>Иванцова Вилена (рук. Антонова  Нина Евгеньевна)</t>
  </si>
  <si>
    <t>МБОУ ДОД ЦДиЮТиЭ, д/о «Юные музееведы.»</t>
  </si>
  <si>
    <t>Пузыревская Алёна (рук. Чесалина Елена Сергеевна)</t>
  </si>
  <si>
    <t>«История захоронения бойцов Красной армии в окрестностях посёлка Козёлкино Брянского района»</t>
  </si>
  <si>
    <t>МБОУДОД ЦДиЮТиЭ, д/о «Спортивное ориентирование»</t>
  </si>
  <si>
    <t>Типоченкова Кристина (рук. Гридина Надежда Михайловна)</t>
  </si>
  <si>
    <t>«Он стоит, как символ нашей славы»: памятники  Бежицкого района посвященные Великой Отечественной войне»</t>
  </si>
  <si>
    <t>Валучев Александр (рук. Панков Андрей Валерьевич)</t>
  </si>
  <si>
    <r>
      <t xml:space="preserve">Номинация: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«Земляки»</t>
    </r>
  </si>
  <si>
    <t>Фамилия докладчика</t>
  </si>
  <si>
    <t>«Дмитрий Васильевич Киселев, человек земли Брянской»</t>
  </si>
  <si>
    <t>МБОУ СОШ №8</t>
  </si>
  <si>
    <t>«События 30-х годов в газете «Гудок» и в воспоминаниях»</t>
  </si>
  <si>
    <t>МБОУ СОШ № 26</t>
  </si>
  <si>
    <t>МБОУ СОШ № 14</t>
  </si>
  <si>
    <t>Сычева Алиса (рук. Ковеля Валерий Валерьевич)</t>
  </si>
  <si>
    <t>«Забытые герои партизанской войны на Брянщине в 1941-1943 год»</t>
  </si>
  <si>
    <t>Даллакян Гайк (рук. Чесалина Елена Сергеевна)</t>
  </si>
  <si>
    <t>Федьков Алексей (рук. Мацина Мария Николаевна)</t>
  </si>
  <si>
    <t>«Он достойно выполнил свой служебный долг- выпускник нашей школы П.И. Корсиков»</t>
  </si>
  <si>
    <t>Федотикова Анна (рук. Синицына  Ирина Владимировна)</t>
  </si>
  <si>
    <t>«Помни имя своё»</t>
  </si>
  <si>
    <t>МБОУ СОШ № 13</t>
  </si>
  <si>
    <t>МБОУ СОШ № 54</t>
  </si>
  <si>
    <t>«Архитектор Василий Городков – великий «городской зодчий» Брянска"</t>
  </si>
  <si>
    <t>лицей №2 им. М. В. Ломоносова»</t>
  </si>
  <si>
    <t>Заверткина Альбина (рук. Машкина Татьяна Михайловна)</t>
  </si>
  <si>
    <t>Радичко Анна (рук. Нестерова Галина Владимировна, Горелова Лариса Ивановна)</t>
  </si>
  <si>
    <t>«Жизнь и судьба нашего земляка, ветерана войны, учителя М.П. Коновалова»</t>
  </si>
  <si>
    <t>Волохова Юлия (рук. Новикова Наталья Владимировна)</t>
  </si>
  <si>
    <t>Сводная ведомость оценок по защите работ на городском конкурсе исследовательских работ
 по школьному краеведению 2 тур</t>
  </si>
  <si>
    <r>
      <t xml:space="preserve">Номинация: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«Родословие»</t>
    </r>
  </si>
  <si>
    <t>МБОУ СОШ № 36</t>
  </si>
  <si>
    <t>«История моего прадедушки И.М. Полозова»</t>
  </si>
  <si>
    <t>Гимн.№4</t>
  </si>
  <si>
    <t>«Малолетний узник»</t>
  </si>
  <si>
    <t>«Великая Отечественная война в воспоминаниях моего прадеда Г.И. Селиверстова»</t>
  </si>
  <si>
    <t>Гимн.№5</t>
  </si>
  <si>
    <t>«Родословная роспись рода Мухиных – Шкурат»</t>
  </si>
  <si>
    <t>«Моя семья в истории моей страны»</t>
  </si>
  <si>
    <t>МБОУ СОШ № 67</t>
  </si>
  <si>
    <t>«Боевое прошлое моей семьи»</t>
  </si>
  <si>
    <t>МБОУ СОШ № 64</t>
  </si>
  <si>
    <t>МБОУ СОШ № 28</t>
  </si>
  <si>
    <t>«Родословная моей семьи, как зеркало истории моей страны»</t>
  </si>
  <si>
    <t>Хлистунова Наталия (рук. Карлова Ольга Александровна)</t>
  </si>
  <si>
    <t>Привизенцев Аресений (рук. Садовская Ольга Анатольевна)</t>
  </si>
  <si>
    <t>Гурикова Элина (рук. Иванчикова Галина Александровна)</t>
  </si>
  <si>
    <t>Мухина Дарья (рук. Осипова Ольга Александровна)</t>
  </si>
  <si>
    <t>Алексина Дарья (рук. Карасёва Инна Фёдоровна)</t>
  </si>
  <si>
    <t>Пантюшина Дарья (рук. Щербенок Татьяна Юрьевна)</t>
  </si>
  <si>
    <t>«История Первой Мировой и Великой Отечественной войны в истории одной фотографии и одной семьи»</t>
  </si>
  <si>
    <t>Жукова Наталья (рук. Машоха Инна Викторовна)</t>
  </si>
  <si>
    <t>«Нет в России семьи такой, где б не памятен был свой герой …»</t>
  </si>
  <si>
    <r>
      <t xml:space="preserve">Номинация: </t>
    </r>
    <r>
      <rPr>
        <b/>
        <sz val="16"/>
        <rFont val="Times New Roman"/>
        <family val="1"/>
      </rPr>
      <t>«Культурное и  природное  наследие»</t>
    </r>
  </si>
  <si>
    <t>Косыгина Ирина (рук. Голованова Вера Ивановна)</t>
  </si>
  <si>
    <t>Паниковская Ольга (рук. Луговой Александр Юрьевич)</t>
  </si>
  <si>
    <t>Полозов Никита (рук. Владимирова Анастасия Владимировна)</t>
  </si>
  <si>
    <t>Виноградова Алла (рук. Максименко Татьяна Владимировна)</t>
  </si>
  <si>
    <t>место</t>
  </si>
  <si>
    <t>Исполнитель: Я. В. Куратова</t>
  </si>
  <si>
    <t>Средний балл за 2 тур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</si>
</sst>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textRotation="90" wrapText="1"/>
    </xf>
    <xf numFmtId="0" fontId="10" fillId="0" borderId="0" xfId="0" applyFont="1" applyAlignment="1">
      <alignment/>
    </xf>
    <xf numFmtId="168" fontId="3" fillId="0" borderId="1" xfId="0" applyNumberFormat="1" applyFont="1" applyBorder="1" applyAlignment="1">
      <alignment vertical="top" textRotation="90" wrapText="1"/>
    </xf>
    <xf numFmtId="168" fontId="0" fillId="0" borderId="0" xfId="0" applyNumberFormat="1" applyAlignment="1">
      <alignment/>
    </xf>
    <xf numFmtId="168" fontId="2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vertical="top" textRotation="90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workbookViewId="0" topLeftCell="A1">
      <selection activeCell="J3" sqref="J3"/>
    </sheetView>
  </sheetViews>
  <sheetFormatPr defaultColWidth="9.00390625" defaultRowHeight="12.75"/>
  <cols>
    <col min="2" max="2" width="43.75390625" style="0" customWidth="1"/>
    <col min="3" max="3" width="16.75390625" style="0" customWidth="1"/>
    <col min="5" max="5" width="21.00390625" style="0" customWidth="1"/>
    <col min="10" max="10" width="9.125" style="23" customWidth="1"/>
  </cols>
  <sheetData>
    <row r="1" spans="1:13" ht="30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7.75" customHeight="1">
      <c r="A2" s="26" t="s">
        <v>112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96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2" t="s">
        <v>119</v>
      </c>
      <c r="K3" s="2" t="s">
        <v>10</v>
      </c>
      <c r="L3" s="2" t="s">
        <v>11</v>
      </c>
      <c r="M3" s="2" t="s">
        <v>117</v>
      </c>
    </row>
    <row r="4" spans="1:13" ht="114.75" customHeight="1">
      <c r="A4" s="3" t="s">
        <v>12</v>
      </c>
      <c r="B4" s="4" t="s">
        <v>22</v>
      </c>
      <c r="C4" s="5" t="s">
        <v>13</v>
      </c>
      <c r="D4" s="5">
        <v>10</v>
      </c>
      <c r="E4" s="6" t="s">
        <v>21</v>
      </c>
      <c r="F4" s="7">
        <v>6.5</v>
      </c>
      <c r="G4" s="7">
        <v>6</v>
      </c>
      <c r="H4" s="7">
        <v>6</v>
      </c>
      <c r="I4" s="7">
        <f aca="true" t="shared" si="0" ref="I4:I9">F4+G4+H4</f>
        <v>18.5</v>
      </c>
      <c r="J4" s="9">
        <f aca="true" t="shared" si="1" ref="J4:J9">I4/3</f>
        <v>6.166666666666667</v>
      </c>
      <c r="K4" s="8">
        <v>31.1</v>
      </c>
      <c r="L4" s="9">
        <f aca="true" t="shared" si="2" ref="L4:L9">J4+K4</f>
        <v>37.266666666666666</v>
      </c>
      <c r="M4" s="12">
        <v>1</v>
      </c>
    </row>
    <row r="5" spans="1:13" ht="75">
      <c r="A5" s="3" t="s">
        <v>14</v>
      </c>
      <c r="B5" s="4" t="s">
        <v>23</v>
      </c>
      <c r="C5" s="5" t="s">
        <v>15</v>
      </c>
      <c r="D5" s="5">
        <v>8</v>
      </c>
      <c r="E5" s="6" t="s">
        <v>24</v>
      </c>
      <c r="F5" s="7">
        <v>5</v>
      </c>
      <c r="G5" s="7">
        <v>6</v>
      </c>
      <c r="H5" s="7">
        <v>6.5</v>
      </c>
      <c r="I5" s="7">
        <f t="shared" si="0"/>
        <v>17.5</v>
      </c>
      <c r="J5" s="9">
        <f t="shared" si="1"/>
        <v>5.833333333333333</v>
      </c>
      <c r="K5" s="8">
        <v>24.1</v>
      </c>
      <c r="L5" s="9">
        <f t="shared" si="2"/>
        <v>29.933333333333334</v>
      </c>
      <c r="M5" s="12">
        <v>2</v>
      </c>
    </row>
    <row r="6" spans="1:13" ht="99" customHeight="1">
      <c r="A6" s="3" t="s">
        <v>16</v>
      </c>
      <c r="B6" s="4" t="s">
        <v>26</v>
      </c>
      <c r="C6" s="5" t="s">
        <v>20</v>
      </c>
      <c r="D6" s="5">
        <v>11</v>
      </c>
      <c r="E6" s="6" t="s">
        <v>27</v>
      </c>
      <c r="F6" s="7">
        <v>6</v>
      </c>
      <c r="G6" s="7">
        <v>7</v>
      </c>
      <c r="H6" s="7">
        <v>6.5</v>
      </c>
      <c r="I6" s="7">
        <f t="shared" si="0"/>
        <v>19.5</v>
      </c>
      <c r="J6" s="9">
        <f t="shared" si="1"/>
        <v>6.5</v>
      </c>
      <c r="K6" s="8">
        <v>22.3</v>
      </c>
      <c r="L6" s="9">
        <f t="shared" si="2"/>
        <v>28.8</v>
      </c>
      <c r="M6" s="12">
        <v>3</v>
      </c>
    </row>
    <row r="7" spans="1:13" ht="75">
      <c r="A7" s="3" t="s">
        <v>19</v>
      </c>
      <c r="B7" s="4" t="s">
        <v>17</v>
      </c>
      <c r="C7" s="5" t="s">
        <v>18</v>
      </c>
      <c r="D7" s="5">
        <v>9</v>
      </c>
      <c r="E7" s="6" t="s">
        <v>25</v>
      </c>
      <c r="F7" s="7">
        <v>6</v>
      </c>
      <c r="G7" s="7">
        <v>4.5</v>
      </c>
      <c r="H7" s="7">
        <v>6</v>
      </c>
      <c r="I7" s="7">
        <f t="shared" si="0"/>
        <v>16.5</v>
      </c>
      <c r="J7" s="9">
        <f t="shared" si="1"/>
        <v>5.5</v>
      </c>
      <c r="K7" s="7">
        <v>22.4</v>
      </c>
      <c r="L7" s="9">
        <f t="shared" si="2"/>
        <v>27.9</v>
      </c>
      <c r="M7" s="7">
        <v>4</v>
      </c>
    </row>
    <row r="8" spans="1:13" ht="78.75">
      <c r="A8" s="11">
        <v>5</v>
      </c>
      <c r="B8" s="4" t="s">
        <v>32</v>
      </c>
      <c r="C8" s="11" t="s">
        <v>33</v>
      </c>
      <c r="D8" s="5" t="s">
        <v>30</v>
      </c>
      <c r="E8" s="6" t="s">
        <v>34</v>
      </c>
      <c r="F8" s="7">
        <v>4.4</v>
      </c>
      <c r="G8" s="7">
        <v>4.5</v>
      </c>
      <c r="H8" s="7">
        <v>5.5</v>
      </c>
      <c r="I8" s="7">
        <f t="shared" si="0"/>
        <v>14.4</v>
      </c>
      <c r="J8" s="9">
        <f t="shared" si="1"/>
        <v>4.8</v>
      </c>
      <c r="K8" s="8">
        <v>21.3</v>
      </c>
      <c r="L8" s="9">
        <f t="shared" si="2"/>
        <v>26.1</v>
      </c>
      <c r="M8" s="7">
        <v>5</v>
      </c>
    </row>
    <row r="9" spans="1:13" ht="75">
      <c r="A9" s="11">
        <v>6</v>
      </c>
      <c r="B9" s="4" t="s">
        <v>28</v>
      </c>
      <c r="C9" s="5" t="s">
        <v>29</v>
      </c>
      <c r="D9" s="5">
        <v>10</v>
      </c>
      <c r="E9" s="6" t="s">
        <v>31</v>
      </c>
      <c r="F9" s="7">
        <v>3</v>
      </c>
      <c r="G9" s="7">
        <v>3.5</v>
      </c>
      <c r="H9" s="7">
        <v>3</v>
      </c>
      <c r="I9" s="7">
        <f t="shared" si="0"/>
        <v>9.5</v>
      </c>
      <c r="J9" s="9">
        <f t="shared" si="1"/>
        <v>3.1666666666666665</v>
      </c>
      <c r="K9" s="8">
        <v>21.8</v>
      </c>
      <c r="L9" s="9">
        <f t="shared" si="2"/>
        <v>24.96666666666667</v>
      </c>
      <c r="M9" s="7">
        <v>6</v>
      </c>
    </row>
    <row r="10" spans="1:2" ht="18.75">
      <c r="A10" s="30" t="s">
        <v>118</v>
      </c>
      <c r="B10" s="30"/>
    </row>
  </sheetData>
  <mergeCells count="2">
    <mergeCell ref="A2:M2"/>
    <mergeCell ref="A1:M1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60" workbookViewId="0" topLeftCell="A1">
      <selection activeCell="K4" sqref="K4"/>
    </sheetView>
  </sheetViews>
  <sheetFormatPr defaultColWidth="9.00390625" defaultRowHeight="12.75"/>
  <cols>
    <col min="1" max="1" width="7.00390625" style="0" customWidth="1"/>
    <col min="2" max="2" width="40.375" style="0" customWidth="1"/>
    <col min="3" max="3" width="17.75390625" style="0" customWidth="1"/>
    <col min="5" max="5" width="23.875" style="0" customWidth="1"/>
    <col min="10" max="10" width="12.00390625" style="23" customWidth="1"/>
  </cols>
  <sheetData>
    <row r="1" spans="1:13" ht="48" customHeight="1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" customHeight="1">
      <c r="A2" s="28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88.5" customHeight="1">
      <c r="A3" s="1" t="s">
        <v>42</v>
      </c>
      <c r="B3" s="1" t="s">
        <v>2</v>
      </c>
      <c r="C3" s="1" t="s">
        <v>3</v>
      </c>
      <c r="D3" s="1" t="s">
        <v>4</v>
      </c>
      <c r="E3" s="1" t="s">
        <v>37</v>
      </c>
      <c r="F3" s="2" t="s">
        <v>6</v>
      </c>
      <c r="G3" s="2" t="s">
        <v>7</v>
      </c>
      <c r="H3" s="2" t="s">
        <v>8</v>
      </c>
      <c r="I3" s="2" t="s">
        <v>9</v>
      </c>
      <c r="J3" s="22" t="s">
        <v>119</v>
      </c>
      <c r="K3" s="2" t="s">
        <v>10</v>
      </c>
      <c r="L3" s="2" t="s">
        <v>11</v>
      </c>
      <c r="M3" s="2" t="s">
        <v>117</v>
      </c>
    </row>
    <row r="4" spans="1:13" ht="117" customHeight="1">
      <c r="A4" s="10">
        <v>1</v>
      </c>
      <c r="B4" s="13" t="s">
        <v>44</v>
      </c>
      <c r="C4" s="14" t="s">
        <v>39</v>
      </c>
      <c r="D4" s="14">
        <v>10</v>
      </c>
      <c r="E4" s="13" t="s">
        <v>45</v>
      </c>
      <c r="F4" s="15">
        <v>6</v>
      </c>
      <c r="G4" s="15">
        <v>6</v>
      </c>
      <c r="H4" s="15">
        <v>6.5</v>
      </c>
      <c r="I4" s="15">
        <f aca="true" t="shared" si="0" ref="I4:I13">F4+G4+H4</f>
        <v>18.5</v>
      </c>
      <c r="J4" s="16">
        <f aca="true" t="shared" si="1" ref="J4:J13">I4/3</f>
        <v>6.166666666666667</v>
      </c>
      <c r="K4" s="15">
        <v>29.6</v>
      </c>
      <c r="L4" s="16">
        <f aca="true" t="shared" si="2" ref="L4:L13">J4+K4</f>
        <v>35.766666666666666</v>
      </c>
      <c r="M4" s="17">
        <v>1</v>
      </c>
    </row>
    <row r="5" spans="1:13" ht="73.5" customHeight="1">
      <c r="A5" s="10">
        <v>2</v>
      </c>
      <c r="B5" s="13" t="s">
        <v>38</v>
      </c>
      <c r="C5" s="14" t="s">
        <v>39</v>
      </c>
      <c r="D5" s="14">
        <v>11</v>
      </c>
      <c r="E5" s="13" t="s">
        <v>43</v>
      </c>
      <c r="F5" s="15">
        <v>6</v>
      </c>
      <c r="G5" s="15">
        <v>5.5</v>
      </c>
      <c r="H5" s="15">
        <v>6</v>
      </c>
      <c r="I5" s="15">
        <f t="shared" si="0"/>
        <v>17.5</v>
      </c>
      <c r="J5" s="16">
        <f t="shared" si="1"/>
        <v>5.833333333333333</v>
      </c>
      <c r="K5" s="15">
        <v>30</v>
      </c>
      <c r="L5" s="16">
        <f t="shared" si="2"/>
        <v>35.833333333333336</v>
      </c>
      <c r="M5" s="17">
        <v>1</v>
      </c>
    </row>
    <row r="6" spans="1:13" ht="80.25" customHeight="1">
      <c r="A6" s="10">
        <v>3</v>
      </c>
      <c r="B6" s="13" t="s">
        <v>46</v>
      </c>
      <c r="C6" s="14" t="s">
        <v>40</v>
      </c>
      <c r="D6" s="14">
        <v>8</v>
      </c>
      <c r="E6" s="13" t="s">
        <v>113</v>
      </c>
      <c r="F6" s="15">
        <v>5.5</v>
      </c>
      <c r="G6" s="15">
        <v>6</v>
      </c>
      <c r="H6" s="15">
        <v>6</v>
      </c>
      <c r="I6" s="15">
        <f t="shared" si="0"/>
        <v>17.5</v>
      </c>
      <c r="J6" s="16">
        <f t="shared" si="1"/>
        <v>5.833333333333333</v>
      </c>
      <c r="K6" s="15">
        <v>28.9</v>
      </c>
      <c r="L6" s="16">
        <f t="shared" si="2"/>
        <v>34.733333333333334</v>
      </c>
      <c r="M6" s="17">
        <v>3</v>
      </c>
    </row>
    <row r="7" spans="1:13" ht="82.5" customHeight="1">
      <c r="A7" s="10">
        <v>4</v>
      </c>
      <c r="B7" s="13" t="s">
        <v>47</v>
      </c>
      <c r="C7" s="14" t="s">
        <v>40</v>
      </c>
      <c r="D7" s="14">
        <v>9</v>
      </c>
      <c r="E7" s="13" t="s">
        <v>48</v>
      </c>
      <c r="F7" s="15">
        <v>4</v>
      </c>
      <c r="G7" s="15">
        <v>7</v>
      </c>
      <c r="H7" s="15">
        <v>5.5</v>
      </c>
      <c r="I7" s="15">
        <f t="shared" si="0"/>
        <v>16.5</v>
      </c>
      <c r="J7" s="16">
        <f t="shared" si="1"/>
        <v>5.5</v>
      </c>
      <c r="K7" s="15">
        <v>27.4</v>
      </c>
      <c r="L7" s="16">
        <f t="shared" si="2"/>
        <v>32.9</v>
      </c>
      <c r="M7" s="15">
        <v>4</v>
      </c>
    </row>
    <row r="8" spans="1:13" ht="81">
      <c r="A8" s="10">
        <v>5</v>
      </c>
      <c r="B8" s="13" t="s">
        <v>49</v>
      </c>
      <c r="C8" s="14" t="s">
        <v>41</v>
      </c>
      <c r="D8" s="14">
        <v>10</v>
      </c>
      <c r="E8" s="13" t="s">
        <v>50</v>
      </c>
      <c r="F8" s="15">
        <v>6</v>
      </c>
      <c r="G8" s="15">
        <v>5.5</v>
      </c>
      <c r="H8" s="15">
        <v>6</v>
      </c>
      <c r="I8" s="15">
        <f t="shared" si="0"/>
        <v>17.5</v>
      </c>
      <c r="J8" s="16">
        <f t="shared" si="1"/>
        <v>5.833333333333333</v>
      </c>
      <c r="K8" s="15">
        <v>22.5</v>
      </c>
      <c r="L8" s="16">
        <f t="shared" si="2"/>
        <v>28.333333333333332</v>
      </c>
      <c r="M8" s="15">
        <v>5</v>
      </c>
    </row>
    <row r="9" spans="1:13" ht="81.75" customHeight="1">
      <c r="A9" s="10">
        <v>6</v>
      </c>
      <c r="B9" s="13" t="s">
        <v>54</v>
      </c>
      <c r="C9" s="5" t="s">
        <v>59</v>
      </c>
      <c r="D9" s="14" t="s">
        <v>55</v>
      </c>
      <c r="E9" s="13" t="s">
        <v>60</v>
      </c>
      <c r="F9" s="15">
        <v>6.5</v>
      </c>
      <c r="G9" s="15">
        <v>6.5</v>
      </c>
      <c r="H9" s="15">
        <v>6</v>
      </c>
      <c r="I9" s="15">
        <f t="shared" si="0"/>
        <v>19</v>
      </c>
      <c r="J9" s="16">
        <f t="shared" si="1"/>
        <v>6.333333333333333</v>
      </c>
      <c r="K9" s="15">
        <v>21.8</v>
      </c>
      <c r="L9" s="16">
        <f t="shared" si="2"/>
        <v>28.133333333333333</v>
      </c>
      <c r="M9" s="15">
        <v>6</v>
      </c>
    </row>
    <row r="10" spans="1:13" ht="116.25" customHeight="1">
      <c r="A10" s="10">
        <v>7</v>
      </c>
      <c r="B10" s="13" t="s">
        <v>61</v>
      </c>
      <c r="C10" s="5" t="s">
        <v>62</v>
      </c>
      <c r="D10" s="14" t="s">
        <v>55</v>
      </c>
      <c r="E10" s="13" t="s">
        <v>63</v>
      </c>
      <c r="F10" s="15">
        <v>7</v>
      </c>
      <c r="G10" s="15">
        <v>7</v>
      </c>
      <c r="H10" s="15">
        <v>7</v>
      </c>
      <c r="I10" s="15">
        <f t="shared" si="0"/>
        <v>21</v>
      </c>
      <c r="J10" s="16">
        <f t="shared" si="1"/>
        <v>7</v>
      </c>
      <c r="K10" s="15">
        <v>21</v>
      </c>
      <c r="L10" s="16">
        <f t="shared" si="2"/>
        <v>28</v>
      </c>
      <c r="M10" s="15">
        <v>7</v>
      </c>
    </row>
    <row r="11" spans="1:13" ht="111" customHeight="1">
      <c r="A11" s="10">
        <v>8</v>
      </c>
      <c r="B11" s="13" t="s">
        <v>51</v>
      </c>
      <c r="C11" s="14" t="s">
        <v>52</v>
      </c>
      <c r="D11" s="14">
        <v>10</v>
      </c>
      <c r="E11" s="13" t="s">
        <v>114</v>
      </c>
      <c r="F11" s="15">
        <v>5</v>
      </c>
      <c r="G11" s="15">
        <v>5</v>
      </c>
      <c r="H11" s="15">
        <v>4.5</v>
      </c>
      <c r="I11" s="15">
        <f t="shared" si="0"/>
        <v>14.5</v>
      </c>
      <c r="J11" s="16">
        <f t="shared" si="1"/>
        <v>4.833333333333333</v>
      </c>
      <c r="K11" s="15">
        <v>22.4</v>
      </c>
      <c r="L11" s="16">
        <f t="shared" si="2"/>
        <v>27.23333333333333</v>
      </c>
      <c r="M11" s="15">
        <v>8</v>
      </c>
    </row>
    <row r="12" spans="1:13" ht="102.75" customHeight="1">
      <c r="A12" s="10">
        <v>9</v>
      </c>
      <c r="B12" s="13" t="s">
        <v>64</v>
      </c>
      <c r="C12" s="14" t="s">
        <v>56</v>
      </c>
      <c r="D12" s="14">
        <v>10</v>
      </c>
      <c r="E12" s="13" t="s">
        <v>65</v>
      </c>
      <c r="F12" s="15">
        <v>2</v>
      </c>
      <c r="G12" s="15">
        <v>2.5</v>
      </c>
      <c r="H12" s="15">
        <v>2.5</v>
      </c>
      <c r="I12" s="15">
        <f t="shared" si="0"/>
        <v>7</v>
      </c>
      <c r="J12" s="16">
        <f t="shared" si="1"/>
        <v>2.3333333333333335</v>
      </c>
      <c r="K12" s="15">
        <v>21</v>
      </c>
      <c r="L12" s="16">
        <f t="shared" si="2"/>
        <v>23.333333333333332</v>
      </c>
      <c r="M12" s="15">
        <v>9</v>
      </c>
    </row>
    <row r="13" spans="1:13" ht="81">
      <c r="A13" s="10">
        <v>10</v>
      </c>
      <c r="B13" s="13" t="s">
        <v>57</v>
      </c>
      <c r="C13" s="14" t="s">
        <v>53</v>
      </c>
      <c r="D13" s="14">
        <v>10</v>
      </c>
      <c r="E13" s="13" t="s">
        <v>58</v>
      </c>
      <c r="F13" s="15"/>
      <c r="G13" s="15"/>
      <c r="H13" s="15"/>
      <c r="I13" s="15">
        <f t="shared" si="0"/>
        <v>0</v>
      </c>
      <c r="J13" s="16">
        <f t="shared" si="1"/>
        <v>0</v>
      </c>
      <c r="K13" s="15">
        <v>22</v>
      </c>
      <c r="L13" s="16">
        <f t="shared" si="2"/>
        <v>22</v>
      </c>
      <c r="M13" s="15">
        <v>10</v>
      </c>
    </row>
    <row r="14" spans="1:2" ht="24" customHeight="1">
      <c r="A14" s="30" t="s">
        <v>118</v>
      </c>
      <c r="B14" s="30"/>
    </row>
  </sheetData>
  <mergeCells count="2">
    <mergeCell ref="A2:M2"/>
    <mergeCell ref="A1:M1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view="pageBreakPreview" zoomScale="60" workbookViewId="0" topLeftCell="B1">
      <selection activeCell="J3" sqref="J3"/>
    </sheetView>
  </sheetViews>
  <sheetFormatPr defaultColWidth="9.00390625" defaultRowHeight="12.75"/>
  <cols>
    <col min="1" max="1" width="5.625" style="0" customWidth="1"/>
    <col min="2" max="2" width="32.75390625" style="0" customWidth="1"/>
    <col min="3" max="3" width="15.375" style="0" customWidth="1"/>
    <col min="5" max="5" width="23.25390625" style="0" customWidth="1"/>
    <col min="10" max="10" width="9.75390625" style="23" customWidth="1"/>
    <col min="11" max="11" width="9.125" style="23" customWidth="1"/>
  </cols>
  <sheetData>
    <row r="1" spans="1:13" ht="49.5" customHeight="1">
      <c r="A1" s="29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8.5" customHeight="1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91.5" customHeight="1">
      <c r="A3" s="1" t="s">
        <v>42</v>
      </c>
      <c r="B3" s="1" t="s">
        <v>2</v>
      </c>
      <c r="C3" s="1" t="s">
        <v>3</v>
      </c>
      <c r="D3" s="1" t="s">
        <v>4</v>
      </c>
      <c r="E3" s="1" t="s">
        <v>67</v>
      </c>
      <c r="F3" s="2" t="s">
        <v>6</v>
      </c>
      <c r="G3" s="2" t="s">
        <v>7</v>
      </c>
      <c r="H3" s="2" t="s">
        <v>8</v>
      </c>
      <c r="I3" s="2" t="s">
        <v>9</v>
      </c>
      <c r="J3" s="22" t="s">
        <v>119</v>
      </c>
      <c r="K3" s="22" t="s">
        <v>10</v>
      </c>
      <c r="L3" s="2" t="s">
        <v>11</v>
      </c>
      <c r="M3" s="2" t="s">
        <v>117</v>
      </c>
    </row>
    <row r="4" spans="1:13" ht="75.75" customHeight="1">
      <c r="A4" s="10">
        <v>1</v>
      </c>
      <c r="B4" s="6" t="s">
        <v>68</v>
      </c>
      <c r="C4" s="5" t="s">
        <v>18</v>
      </c>
      <c r="D4" s="5">
        <v>11</v>
      </c>
      <c r="E4" s="4" t="s">
        <v>73</v>
      </c>
      <c r="F4" s="8">
        <v>6.5</v>
      </c>
      <c r="G4" s="7">
        <v>7</v>
      </c>
      <c r="H4" s="7">
        <v>6</v>
      </c>
      <c r="I4" s="7">
        <f aca="true" t="shared" si="0" ref="I4:I10">F4+G4+H4</f>
        <v>19.5</v>
      </c>
      <c r="J4" s="9">
        <f aca="true" t="shared" si="1" ref="J4:J10">I4/3</f>
        <v>6.5</v>
      </c>
      <c r="K4" s="24">
        <v>31.4</v>
      </c>
      <c r="L4" s="9">
        <f aca="true" t="shared" si="2" ref="L4:L10">J4+K4</f>
        <v>37.9</v>
      </c>
      <c r="M4" s="12">
        <v>1</v>
      </c>
    </row>
    <row r="5" spans="1:13" ht="73.5" customHeight="1">
      <c r="A5" s="10">
        <v>2</v>
      </c>
      <c r="B5" s="4" t="s">
        <v>74</v>
      </c>
      <c r="C5" s="5" t="s">
        <v>69</v>
      </c>
      <c r="D5" s="5">
        <v>10</v>
      </c>
      <c r="E5" s="4" t="s">
        <v>75</v>
      </c>
      <c r="F5" s="8">
        <v>6</v>
      </c>
      <c r="G5" s="7">
        <v>6.5</v>
      </c>
      <c r="H5" s="7">
        <v>4</v>
      </c>
      <c r="I5" s="7">
        <f t="shared" si="0"/>
        <v>16.5</v>
      </c>
      <c r="J5" s="9">
        <f t="shared" si="1"/>
        <v>5.5</v>
      </c>
      <c r="K5" s="24">
        <v>28.3</v>
      </c>
      <c r="L5" s="9">
        <f t="shared" si="2"/>
        <v>33.8</v>
      </c>
      <c r="M5" s="12">
        <v>2</v>
      </c>
    </row>
    <row r="6" spans="1:13" ht="77.25" customHeight="1">
      <c r="A6" s="10">
        <v>3</v>
      </c>
      <c r="B6" s="4" t="s">
        <v>70</v>
      </c>
      <c r="C6" s="5" t="s">
        <v>71</v>
      </c>
      <c r="D6" s="5">
        <v>9</v>
      </c>
      <c r="E6" s="4" t="s">
        <v>76</v>
      </c>
      <c r="F6" s="8">
        <v>6</v>
      </c>
      <c r="G6" s="7">
        <v>6.5</v>
      </c>
      <c r="H6" s="7">
        <v>5</v>
      </c>
      <c r="I6" s="7">
        <f t="shared" si="0"/>
        <v>17.5</v>
      </c>
      <c r="J6" s="9">
        <f t="shared" si="1"/>
        <v>5.833333333333333</v>
      </c>
      <c r="K6" s="24">
        <v>25.8</v>
      </c>
      <c r="L6" s="9">
        <f t="shared" si="2"/>
        <v>31.633333333333333</v>
      </c>
      <c r="M6" s="12">
        <v>3</v>
      </c>
    </row>
    <row r="7" spans="1:13" ht="77.25" customHeight="1">
      <c r="A7" s="10">
        <v>4</v>
      </c>
      <c r="B7" s="4" t="s">
        <v>77</v>
      </c>
      <c r="C7" s="5" t="s">
        <v>72</v>
      </c>
      <c r="D7" s="5">
        <v>11</v>
      </c>
      <c r="E7" s="4" t="s">
        <v>78</v>
      </c>
      <c r="F7" s="8">
        <v>5</v>
      </c>
      <c r="G7" s="7">
        <v>5</v>
      </c>
      <c r="H7" s="7">
        <v>4.5</v>
      </c>
      <c r="I7" s="7">
        <f t="shared" si="0"/>
        <v>14.5</v>
      </c>
      <c r="J7" s="9">
        <f t="shared" si="1"/>
        <v>4.833333333333333</v>
      </c>
      <c r="K7" s="24">
        <v>25.3</v>
      </c>
      <c r="L7" s="9">
        <f t="shared" si="2"/>
        <v>30.133333333333333</v>
      </c>
      <c r="M7" s="7">
        <v>4</v>
      </c>
    </row>
    <row r="8" spans="1:13" ht="80.25" customHeight="1">
      <c r="A8" s="10">
        <v>5</v>
      </c>
      <c r="B8" s="4" t="s">
        <v>82</v>
      </c>
      <c r="C8" s="5" t="s">
        <v>83</v>
      </c>
      <c r="D8" s="5">
        <v>10</v>
      </c>
      <c r="E8" s="4" t="s">
        <v>84</v>
      </c>
      <c r="F8" s="7">
        <v>4.5</v>
      </c>
      <c r="G8" s="7">
        <v>5</v>
      </c>
      <c r="H8" s="7">
        <v>4.5</v>
      </c>
      <c r="I8" s="7">
        <f t="shared" si="0"/>
        <v>14</v>
      </c>
      <c r="J8" s="9">
        <f t="shared" si="1"/>
        <v>4.666666666666667</v>
      </c>
      <c r="K8" s="24">
        <v>22.5</v>
      </c>
      <c r="L8" s="9">
        <f t="shared" si="2"/>
        <v>27.166666666666668</v>
      </c>
      <c r="M8" s="7">
        <v>5</v>
      </c>
    </row>
    <row r="9" spans="1:13" ht="111" customHeight="1">
      <c r="A9" s="10">
        <v>6</v>
      </c>
      <c r="B9" s="4" t="s">
        <v>79</v>
      </c>
      <c r="C9" s="5" t="s">
        <v>80</v>
      </c>
      <c r="D9" s="5">
        <v>8</v>
      </c>
      <c r="E9" s="4" t="s">
        <v>85</v>
      </c>
      <c r="F9" s="7">
        <v>5.5</v>
      </c>
      <c r="G9" s="7">
        <v>5</v>
      </c>
      <c r="H9" s="7">
        <v>5</v>
      </c>
      <c r="I9" s="7">
        <f t="shared" si="0"/>
        <v>15.5</v>
      </c>
      <c r="J9" s="9">
        <f t="shared" si="1"/>
        <v>5.166666666666667</v>
      </c>
      <c r="K9" s="24">
        <v>21.8</v>
      </c>
      <c r="L9" s="9">
        <f t="shared" si="2"/>
        <v>26.96666666666667</v>
      </c>
      <c r="M9" s="7">
        <v>6</v>
      </c>
    </row>
    <row r="10" spans="1:13" ht="77.25" customHeight="1">
      <c r="A10" s="10">
        <v>7</v>
      </c>
      <c r="B10" s="4" t="s">
        <v>86</v>
      </c>
      <c r="C10" s="5" t="s">
        <v>81</v>
      </c>
      <c r="D10" s="5">
        <v>10</v>
      </c>
      <c r="E10" s="5" t="s">
        <v>87</v>
      </c>
      <c r="F10" s="7">
        <v>4.5</v>
      </c>
      <c r="G10" s="7">
        <v>5</v>
      </c>
      <c r="H10" s="7">
        <v>3.5</v>
      </c>
      <c r="I10" s="7">
        <f t="shared" si="0"/>
        <v>13</v>
      </c>
      <c r="J10" s="9">
        <f t="shared" si="1"/>
        <v>4.333333333333333</v>
      </c>
      <c r="K10" s="24">
        <v>20.5</v>
      </c>
      <c r="L10" s="9">
        <f t="shared" si="2"/>
        <v>24.833333333333332</v>
      </c>
      <c r="M10" s="7">
        <v>7</v>
      </c>
    </row>
    <row r="11" spans="2:3" ht="26.25" customHeight="1">
      <c r="B11" s="30" t="s">
        <v>118</v>
      </c>
      <c r="C11" s="30"/>
    </row>
  </sheetData>
  <mergeCells count="2">
    <mergeCell ref="A1:M1"/>
    <mergeCell ref="A2:M2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view="pageBreakPreview" zoomScaleSheetLayoutView="100" workbookViewId="0" topLeftCell="A7">
      <selection activeCell="J3" sqref="J3"/>
    </sheetView>
  </sheetViews>
  <sheetFormatPr defaultColWidth="9.00390625" defaultRowHeight="12.75"/>
  <cols>
    <col min="2" max="2" width="32.25390625" style="0" customWidth="1"/>
    <col min="3" max="3" width="16.25390625" style="0" customWidth="1"/>
    <col min="4" max="4" width="9.875" style="0" customWidth="1"/>
    <col min="5" max="5" width="26.375" style="0" customWidth="1"/>
    <col min="10" max="10" width="9.125" style="23" customWidth="1"/>
  </cols>
  <sheetData>
    <row r="1" spans="1:13" ht="46.5" customHeight="1">
      <c r="A1" s="29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>
      <c r="A2" s="28" t="s">
        <v>89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1" customFormat="1" ht="133.5" customHeight="1">
      <c r="A3" s="19" t="s">
        <v>36</v>
      </c>
      <c r="B3" s="19" t="s">
        <v>2</v>
      </c>
      <c r="C3" s="19" t="s">
        <v>3</v>
      </c>
      <c r="D3" s="19" t="s">
        <v>4</v>
      </c>
      <c r="E3" s="19" t="s">
        <v>67</v>
      </c>
      <c r="F3" s="20" t="s">
        <v>6</v>
      </c>
      <c r="G3" s="20" t="s">
        <v>7</v>
      </c>
      <c r="H3" s="20" t="s">
        <v>8</v>
      </c>
      <c r="I3" s="20" t="s">
        <v>9</v>
      </c>
      <c r="J3" s="25" t="s">
        <v>119</v>
      </c>
      <c r="K3" s="20" t="s">
        <v>10</v>
      </c>
      <c r="L3" s="20" t="s">
        <v>11</v>
      </c>
      <c r="M3" s="20" t="s">
        <v>117</v>
      </c>
    </row>
    <row r="4" spans="1:13" ht="83.25" customHeight="1">
      <c r="A4" s="13">
        <v>1</v>
      </c>
      <c r="B4" s="18" t="s">
        <v>102</v>
      </c>
      <c r="C4" s="14" t="s">
        <v>90</v>
      </c>
      <c r="D4" s="14">
        <v>8</v>
      </c>
      <c r="E4" s="13" t="s">
        <v>103</v>
      </c>
      <c r="F4" s="15">
        <v>6</v>
      </c>
      <c r="G4" s="15">
        <v>7</v>
      </c>
      <c r="H4" s="15">
        <v>6</v>
      </c>
      <c r="I4" s="15">
        <f aca="true" t="shared" si="0" ref="I4:I12">F4+G4+H4</f>
        <v>19</v>
      </c>
      <c r="J4" s="16">
        <f aca="true" t="shared" si="1" ref="J4:J12">I4/3</f>
        <v>6.333333333333333</v>
      </c>
      <c r="K4" s="15">
        <v>30.1</v>
      </c>
      <c r="L4" s="16">
        <f aca="true" t="shared" si="2" ref="L4:L12">J4+K4</f>
        <v>36.43333333333334</v>
      </c>
      <c r="M4" s="17">
        <v>1</v>
      </c>
    </row>
    <row r="5" spans="1:13" ht="86.25" customHeight="1">
      <c r="A5" s="13">
        <v>2</v>
      </c>
      <c r="B5" s="13" t="s">
        <v>91</v>
      </c>
      <c r="C5" s="14" t="s">
        <v>92</v>
      </c>
      <c r="D5" s="14">
        <v>11</v>
      </c>
      <c r="E5" s="13" t="s">
        <v>115</v>
      </c>
      <c r="F5" s="15">
        <v>3</v>
      </c>
      <c r="G5" s="15">
        <v>6.5</v>
      </c>
      <c r="H5" s="15">
        <v>4.5</v>
      </c>
      <c r="I5" s="15">
        <f t="shared" si="0"/>
        <v>14</v>
      </c>
      <c r="J5" s="16">
        <f t="shared" si="1"/>
        <v>4.666666666666667</v>
      </c>
      <c r="K5" s="15">
        <v>28.6</v>
      </c>
      <c r="L5" s="16">
        <f t="shared" si="2"/>
        <v>33.266666666666666</v>
      </c>
      <c r="M5" s="17">
        <v>2</v>
      </c>
    </row>
    <row r="6" spans="1:13" ht="84.75" customHeight="1">
      <c r="A6" s="13">
        <v>3</v>
      </c>
      <c r="B6" s="13" t="s">
        <v>94</v>
      </c>
      <c r="C6" s="14" t="s">
        <v>95</v>
      </c>
      <c r="D6" s="14">
        <v>10</v>
      </c>
      <c r="E6" s="13" t="s">
        <v>105</v>
      </c>
      <c r="F6" s="15">
        <v>6</v>
      </c>
      <c r="G6" s="15">
        <v>5</v>
      </c>
      <c r="H6" s="15">
        <v>5.5</v>
      </c>
      <c r="I6" s="15">
        <f t="shared" si="0"/>
        <v>16.5</v>
      </c>
      <c r="J6" s="16">
        <f t="shared" si="1"/>
        <v>5.5</v>
      </c>
      <c r="K6" s="15">
        <v>27.5</v>
      </c>
      <c r="L6" s="16">
        <f t="shared" si="2"/>
        <v>33</v>
      </c>
      <c r="M6" s="17">
        <v>3</v>
      </c>
    </row>
    <row r="7" spans="1:13" ht="60.75" customHeight="1">
      <c r="A7" s="13">
        <v>4</v>
      </c>
      <c r="B7" s="13" t="s">
        <v>97</v>
      </c>
      <c r="C7" s="14" t="s">
        <v>98</v>
      </c>
      <c r="D7" s="14">
        <v>10</v>
      </c>
      <c r="E7" s="13" t="s">
        <v>107</v>
      </c>
      <c r="F7" s="15">
        <v>5</v>
      </c>
      <c r="G7" s="15">
        <v>7</v>
      </c>
      <c r="H7" s="15">
        <v>5.5</v>
      </c>
      <c r="I7" s="15">
        <f t="shared" si="0"/>
        <v>17.5</v>
      </c>
      <c r="J7" s="16">
        <f t="shared" si="1"/>
        <v>5.833333333333333</v>
      </c>
      <c r="K7" s="15">
        <v>26.5</v>
      </c>
      <c r="L7" s="16">
        <f t="shared" si="2"/>
        <v>32.333333333333336</v>
      </c>
      <c r="M7" s="15">
        <v>4</v>
      </c>
    </row>
    <row r="8" spans="1:13" ht="83.25" customHeight="1">
      <c r="A8" s="13">
        <v>5</v>
      </c>
      <c r="B8" s="13" t="s">
        <v>93</v>
      </c>
      <c r="C8" s="14" t="s">
        <v>29</v>
      </c>
      <c r="D8" s="14">
        <v>11</v>
      </c>
      <c r="E8" s="13" t="s">
        <v>104</v>
      </c>
      <c r="F8" s="15">
        <v>4</v>
      </c>
      <c r="G8" s="15">
        <v>5</v>
      </c>
      <c r="H8" s="15">
        <v>3</v>
      </c>
      <c r="I8" s="15">
        <f t="shared" si="0"/>
        <v>12</v>
      </c>
      <c r="J8" s="16">
        <f t="shared" si="1"/>
        <v>4</v>
      </c>
      <c r="K8" s="15">
        <v>28</v>
      </c>
      <c r="L8" s="16">
        <f t="shared" si="2"/>
        <v>32</v>
      </c>
      <c r="M8" s="15">
        <v>5</v>
      </c>
    </row>
    <row r="9" spans="1:13" ht="86.25" customHeight="1">
      <c r="A9" s="13">
        <v>6</v>
      </c>
      <c r="B9" s="13" t="s">
        <v>96</v>
      </c>
      <c r="C9" s="14" t="s">
        <v>15</v>
      </c>
      <c r="D9" s="14">
        <v>8</v>
      </c>
      <c r="E9" s="13" t="s">
        <v>106</v>
      </c>
      <c r="F9" s="15">
        <v>5</v>
      </c>
      <c r="G9" s="15">
        <v>4</v>
      </c>
      <c r="H9" s="15">
        <v>4.5</v>
      </c>
      <c r="I9" s="15">
        <f t="shared" si="0"/>
        <v>13.5</v>
      </c>
      <c r="J9" s="16">
        <f t="shared" si="1"/>
        <v>4.5</v>
      </c>
      <c r="K9" s="15">
        <v>27.3</v>
      </c>
      <c r="L9" s="16">
        <f t="shared" si="2"/>
        <v>31.8</v>
      </c>
      <c r="M9" s="15">
        <v>6</v>
      </c>
    </row>
    <row r="10" spans="1:13" ht="60.75">
      <c r="A10" s="13">
        <v>7</v>
      </c>
      <c r="B10" s="13" t="s">
        <v>99</v>
      </c>
      <c r="C10" s="14" t="s">
        <v>100</v>
      </c>
      <c r="D10" s="14">
        <v>10</v>
      </c>
      <c r="E10" s="18" t="s">
        <v>108</v>
      </c>
      <c r="F10" s="15">
        <v>3</v>
      </c>
      <c r="G10" s="15">
        <v>6</v>
      </c>
      <c r="H10" s="15">
        <v>3</v>
      </c>
      <c r="I10" s="15">
        <f t="shared" si="0"/>
        <v>12</v>
      </c>
      <c r="J10" s="16">
        <f t="shared" si="1"/>
        <v>4</v>
      </c>
      <c r="K10" s="15">
        <v>25</v>
      </c>
      <c r="L10" s="16">
        <f t="shared" si="2"/>
        <v>29</v>
      </c>
      <c r="M10" s="15">
        <v>7</v>
      </c>
    </row>
    <row r="11" spans="1:13" ht="132" customHeight="1">
      <c r="A11" s="13">
        <v>8</v>
      </c>
      <c r="B11" s="13" t="s">
        <v>109</v>
      </c>
      <c r="C11" s="14" t="s">
        <v>92</v>
      </c>
      <c r="D11" s="14">
        <v>9</v>
      </c>
      <c r="E11" s="13" t="s">
        <v>110</v>
      </c>
      <c r="F11" s="15">
        <v>3</v>
      </c>
      <c r="G11" s="15">
        <v>4</v>
      </c>
      <c r="H11" s="15">
        <v>3</v>
      </c>
      <c r="I11" s="15">
        <f t="shared" si="0"/>
        <v>10</v>
      </c>
      <c r="J11" s="16">
        <f t="shared" si="1"/>
        <v>3.3333333333333335</v>
      </c>
      <c r="K11" s="15">
        <v>24.4</v>
      </c>
      <c r="L11" s="16">
        <f t="shared" si="2"/>
        <v>27.73333333333333</v>
      </c>
      <c r="M11" s="15">
        <v>8</v>
      </c>
    </row>
    <row r="12" spans="1:13" ht="90" customHeight="1">
      <c r="A12" s="13">
        <v>9</v>
      </c>
      <c r="B12" s="13" t="s">
        <v>111</v>
      </c>
      <c r="C12" s="14" t="s">
        <v>101</v>
      </c>
      <c r="D12" s="14">
        <v>10</v>
      </c>
      <c r="E12" s="13" t="s">
        <v>116</v>
      </c>
      <c r="F12" s="15">
        <v>4</v>
      </c>
      <c r="G12" s="15">
        <v>6</v>
      </c>
      <c r="H12" s="15">
        <v>5</v>
      </c>
      <c r="I12" s="15">
        <f t="shared" si="0"/>
        <v>15</v>
      </c>
      <c r="J12" s="16">
        <f t="shared" si="1"/>
        <v>5</v>
      </c>
      <c r="K12" s="15">
        <v>22.4</v>
      </c>
      <c r="L12" s="16">
        <f t="shared" si="2"/>
        <v>27.4</v>
      </c>
      <c r="M12" s="15">
        <v>9</v>
      </c>
    </row>
    <row r="13" ht="12.75">
      <c r="A13" t="s">
        <v>118</v>
      </c>
    </row>
  </sheetData>
  <mergeCells count="2">
    <mergeCell ref="A1:M1"/>
    <mergeCell ref="A2:M2"/>
  </mergeCells>
  <printOptions/>
  <pageMargins left="0.33" right="0.31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ruden</dc:creator>
  <cp:keywords/>
  <dc:description/>
  <cp:lastModifiedBy>smirnova</cp:lastModifiedBy>
  <cp:lastPrinted>2015-02-06T14:38:38Z</cp:lastPrinted>
  <dcterms:created xsi:type="dcterms:W3CDTF">2015-02-06T12:03:28Z</dcterms:created>
  <dcterms:modified xsi:type="dcterms:W3CDTF">2015-02-06T15:57:00Z</dcterms:modified>
  <cp:category/>
  <cp:version/>
  <cp:contentType/>
  <cp:contentStatus/>
</cp:coreProperties>
</file>