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'Лист3'!$A$1:$T$18</definedName>
  </definedNames>
  <calcPr fullCalcOnLoad="1"/>
</workbook>
</file>

<file path=xl/sharedStrings.xml><?xml version="1.0" encoding="utf-8"?>
<sst xmlns="http://schemas.openxmlformats.org/spreadsheetml/2006/main" count="33" uniqueCount="33">
  <si>
    <t>№</t>
  </si>
  <si>
    <t>Команда</t>
  </si>
  <si>
    <t>Время
старта</t>
  </si>
  <si>
    <t>Время
финиша</t>
  </si>
  <si>
    <t>Спуск</t>
  </si>
  <si>
    <t>Открытие</t>
  </si>
  <si>
    <t>Парал-
лельки</t>
  </si>
  <si>
    <t>Подъем</t>
  </si>
  <si>
    <t>Траверс</t>
  </si>
  <si>
    <t>Бабочка</t>
  </si>
  <si>
    <t>Навес-
ная</t>
  </si>
  <si>
    <t>Узлы</t>
  </si>
  <si>
    <t>Мандат</t>
  </si>
  <si>
    <t>Сумма
штрафов</t>
  </si>
  <si>
    <t>Штрафное
время</t>
  </si>
  <si>
    <t>Результат</t>
  </si>
  <si>
    <t>Место</t>
  </si>
  <si>
    <t>Время на
дистанции</t>
  </si>
  <si>
    <t>"Юные спасатели" (Школа безопасности)</t>
  </si>
  <si>
    <t>з/о "Соловьи"                                                                                                                                                                                                                      6 октября 2014 года</t>
  </si>
  <si>
    <t>Итоговый протокол</t>
  </si>
  <si>
    <t>Фокинский район</t>
  </si>
  <si>
    <t>МБОУ СОШ № 40</t>
  </si>
  <si>
    <t>МБОУ СОШ № 55</t>
  </si>
  <si>
    <t>МБОУ "Лицей №27"</t>
  </si>
  <si>
    <t>МБОУ СОШ № 51</t>
  </si>
  <si>
    <t>МБОУ СОШ № 35</t>
  </si>
  <si>
    <t>МБОУ СОШ № 41</t>
  </si>
  <si>
    <t>МБОУ СОШ № 28</t>
  </si>
  <si>
    <t>МБОУ СОШ № 30</t>
  </si>
  <si>
    <t>Отсечка</t>
  </si>
  <si>
    <t>Главный секретарь ____________________________________ Н.В. Никулочкина</t>
  </si>
  <si>
    <t>Главный судья _______________________________ Г.Б. Панина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</si>
</sst>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400]h:mm:ss\ AM/PM"/>
  </numFmts>
  <fonts count="3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180" fontId="0" fillId="0" borderId="10" xfId="0" applyNumberFormat="1" applyBorder="1" applyAlignment="1">
      <alignment/>
    </xf>
    <xf numFmtId="21" fontId="0" fillId="0" borderId="0" xfId="0" applyNumberFormat="1" applyAlignment="1">
      <alignment/>
    </xf>
    <xf numFmtId="21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1">
      <selection activeCell="A17" sqref="A15:R17"/>
    </sheetView>
  </sheetViews>
  <sheetFormatPr defaultColWidth="9.140625" defaultRowHeight="12.75"/>
  <cols>
    <col min="1" max="1" width="3.00390625" style="0" customWidth="1"/>
    <col min="2" max="2" width="17.8515625" style="0" customWidth="1"/>
    <col min="3" max="4" width="8.8515625" style="0" customWidth="1"/>
    <col min="5" max="5" width="9.8515625" style="0" customWidth="1"/>
    <col min="6" max="6" width="7.140625" style="15" customWidth="1"/>
    <col min="7" max="7" width="9.28125" style="15" customWidth="1"/>
    <col min="8" max="8" width="5.7109375" style="0" customWidth="1"/>
    <col min="9" max="9" width="7.57421875" style="0" customWidth="1"/>
    <col min="10" max="10" width="7.7109375" style="0" customWidth="1"/>
    <col min="11" max="11" width="7.421875" style="0" customWidth="1"/>
    <col min="12" max="12" width="8.421875" style="0" customWidth="1"/>
    <col min="13" max="13" width="6.8515625" style="0" customWidth="1"/>
    <col min="14" max="14" width="6.140625" style="0" customWidth="1"/>
    <col min="15" max="15" width="8.28125" style="0" customWidth="1"/>
    <col min="16" max="16" width="9.421875" style="0" customWidth="1"/>
    <col min="17" max="17" width="8.8515625" style="0" customWidth="1"/>
    <col min="18" max="18" width="10.421875" style="0" customWidth="1"/>
  </cols>
  <sheetData>
    <row r="1" spans="1:18" ht="12.75">
      <c r="A1" s="12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12.75">
      <c r="A2" s="12" t="s">
        <v>21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12.75">
      <c r="A3" s="11" t="s">
        <v>19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ht="12.75">
      <c r="A4" s="12" t="s">
        <v>20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9" ht="25.5" customHeight="1">
      <c r="A5" s="1" t="s">
        <v>0</v>
      </c>
      <c r="B5" s="1" t="s">
        <v>1</v>
      </c>
      <c r="C5" s="2" t="s">
        <v>3</v>
      </c>
      <c r="D5" s="2" t="s">
        <v>2</v>
      </c>
      <c r="E5" s="3" t="s">
        <v>17</v>
      </c>
      <c r="F5" s="13" t="s">
        <v>12</v>
      </c>
      <c r="G5" s="13" t="s">
        <v>5</v>
      </c>
      <c r="H5" s="8" t="s">
        <v>4</v>
      </c>
      <c r="I5" s="8" t="s">
        <v>6</v>
      </c>
      <c r="J5" s="8" t="s">
        <v>7</v>
      </c>
      <c r="K5" s="8" t="s">
        <v>8</v>
      </c>
      <c r="L5" s="8" t="s">
        <v>9</v>
      </c>
      <c r="M5" s="8" t="s">
        <v>10</v>
      </c>
      <c r="N5" s="8" t="s">
        <v>11</v>
      </c>
      <c r="O5" s="9" t="s">
        <v>13</v>
      </c>
      <c r="P5" s="9" t="s">
        <v>14</v>
      </c>
      <c r="Q5" s="8" t="s">
        <v>15</v>
      </c>
      <c r="R5" s="8" t="s">
        <v>16</v>
      </c>
      <c r="S5" s="10" t="s">
        <v>30</v>
      </c>
    </row>
    <row r="6" spans="1:20" ht="12.75">
      <c r="A6" s="4">
        <v>1</v>
      </c>
      <c r="B6" s="4" t="s">
        <v>23</v>
      </c>
      <c r="C6" s="5">
        <v>0.01503472222222222</v>
      </c>
      <c r="D6" s="5">
        <v>0.006944444444444444</v>
      </c>
      <c r="E6" s="7">
        <f aca="true" t="shared" si="0" ref="E6:E13">C6-D6</f>
        <v>0.008090277777777776</v>
      </c>
      <c r="F6" s="14">
        <v>0</v>
      </c>
      <c r="G6" s="14">
        <v>0</v>
      </c>
      <c r="H6" s="4">
        <v>0</v>
      </c>
      <c r="I6" s="4">
        <v>0</v>
      </c>
      <c r="J6" s="4">
        <v>0</v>
      </c>
      <c r="K6" s="4">
        <v>0</v>
      </c>
      <c r="L6" s="4">
        <v>2</v>
      </c>
      <c r="M6" s="4">
        <v>6</v>
      </c>
      <c r="N6" s="4">
        <v>1</v>
      </c>
      <c r="O6" s="4">
        <f aca="true" t="shared" si="1" ref="O6:O13">F6+G6+H6+I6+J6+K6+L6+M6+N6</f>
        <v>9</v>
      </c>
      <c r="P6" s="5">
        <f aca="true" t="shared" si="2" ref="P6:P13">O6*T6</f>
        <v>0.0010416666666666667</v>
      </c>
      <c r="Q6" s="5">
        <f>E6+P6</f>
        <v>0.009131944444444443</v>
      </c>
      <c r="R6" s="4">
        <v>1</v>
      </c>
      <c r="S6" s="4"/>
      <c r="T6" s="6">
        <v>0.00011574074074074073</v>
      </c>
    </row>
    <row r="7" spans="1:20" ht="12.75">
      <c r="A7" s="4">
        <v>2</v>
      </c>
      <c r="B7" s="4" t="s">
        <v>22</v>
      </c>
      <c r="C7" s="5">
        <v>0.008391203703703705</v>
      </c>
      <c r="D7" s="5">
        <v>0.0006944444444444445</v>
      </c>
      <c r="E7" s="7">
        <f t="shared" si="0"/>
        <v>0.00769675925925926</v>
      </c>
      <c r="F7" s="14">
        <v>0</v>
      </c>
      <c r="G7" s="14">
        <v>0</v>
      </c>
      <c r="H7" s="4">
        <v>0</v>
      </c>
      <c r="I7" s="4">
        <v>0</v>
      </c>
      <c r="J7" s="4">
        <v>6</v>
      </c>
      <c r="K7" s="4">
        <v>0</v>
      </c>
      <c r="L7" s="4">
        <v>0</v>
      </c>
      <c r="M7" s="4">
        <v>6</v>
      </c>
      <c r="N7" s="4">
        <v>3</v>
      </c>
      <c r="O7" s="4">
        <f t="shared" si="1"/>
        <v>15</v>
      </c>
      <c r="P7" s="5">
        <f t="shared" si="2"/>
        <v>0.001736111111111111</v>
      </c>
      <c r="Q7" s="5">
        <f>E7+P7</f>
        <v>0.009432870370370371</v>
      </c>
      <c r="R7" s="4">
        <v>2</v>
      </c>
      <c r="S7" s="4"/>
      <c r="T7" s="6">
        <v>0.00011574074074074073</v>
      </c>
    </row>
    <row r="8" spans="1:20" ht="12.75">
      <c r="A8" s="4">
        <v>3</v>
      </c>
      <c r="B8" s="4" t="s">
        <v>27</v>
      </c>
      <c r="C8" s="5">
        <v>0.04736111111111111</v>
      </c>
      <c r="D8" s="5">
        <v>0.035416666666666666</v>
      </c>
      <c r="E8" s="7">
        <f t="shared" si="0"/>
        <v>0.011944444444444445</v>
      </c>
      <c r="F8" s="14">
        <v>0</v>
      </c>
      <c r="G8" s="14">
        <v>0</v>
      </c>
      <c r="H8" s="4">
        <v>37</v>
      </c>
      <c r="I8" s="4">
        <v>22</v>
      </c>
      <c r="J8" s="4">
        <v>36</v>
      </c>
      <c r="K8" s="4">
        <v>1</v>
      </c>
      <c r="L8" s="4">
        <v>3</v>
      </c>
      <c r="M8" s="4">
        <v>30</v>
      </c>
      <c r="N8" s="4">
        <v>5</v>
      </c>
      <c r="O8" s="4">
        <f t="shared" si="1"/>
        <v>134</v>
      </c>
      <c r="P8" s="5">
        <f t="shared" si="2"/>
        <v>0.015509259259259294</v>
      </c>
      <c r="Q8" s="5">
        <f>E8+P8-S8</f>
        <v>0.026990740740740773</v>
      </c>
      <c r="R8" s="4">
        <v>3</v>
      </c>
      <c r="S8" s="5">
        <v>0.0004629629629629629</v>
      </c>
      <c r="T8" s="6">
        <v>0.000115740740740741</v>
      </c>
    </row>
    <row r="9" spans="1:20" ht="12.75">
      <c r="A9" s="4">
        <v>4</v>
      </c>
      <c r="B9" s="4" t="s">
        <v>25</v>
      </c>
      <c r="C9" s="5">
        <v>0.043912037037037034</v>
      </c>
      <c r="D9" s="5">
        <v>0.018055555555555557</v>
      </c>
      <c r="E9" s="7">
        <f t="shared" si="0"/>
        <v>0.025856481481481477</v>
      </c>
      <c r="F9" s="14">
        <v>15</v>
      </c>
      <c r="G9" s="14">
        <v>0</v>
      </c>
      <c r="H9" s="4">
        <v>0</v>
      </c>
      <c r="I9" s="4">
        <v>0</v>
      </c>
      <c r="J9" s="4">
        <v>6</v>
      </c>
      <c r="K9" s="4">
        <v>0</v>
      </c>
      <c r="L9" s="4">
        <v>10</v>
      </c>
      <c r="M9" s="4">
        <v>0</v>
      </c>
      <c r="N9" s="4">
        <v>0</v>
      </c>
      <c r="O9" s="4">
        <f t="shared" si="1"/>
        <v>31</v>
      </c>
      <c r="P9" s="5">
        <f t="shared" si="2"/>
        <v>0.003587962962962971</v>
      </c>
      <c r="Q9" s="5">
        <f>E9+P9</f>
        <v>0.029444444444444447</v>
      </c>
      <c r="R9" s="4">
        <v>4</v>
      </c>
      <c r="S9" s="4"/>
      <c r="T9" s="6">
        <v>0.000115740740740741</v>
      </c>
    </row>
    <row r="10" spans="1:20" ht="12.75">
      <c r="A10" s="4">
        <v>5</v>
      </c>
      <c r="B10" s="4" t="s">
        <v>26</v>
      </c>
      <c r="C10" s="5">
        <v>0.04261574074074074</v>
      </c>
      <c r="D10" s="5">
        <v>0.027777777777777776</v>
      </c>
      <c r="E10" s="7">
        <f t="shared" si="0"/>
        <v>0.014837962962962963</v>
      </c>
      <c r="F10" s="14">
        <v>0</v>
      </c>
      <c r="G10" s="14">
        <v>0</v>
      </c>
      <c r="H10" s="4">
        <v>45</v>
      </c>
      <c r="I10" s="4">
        <v>20</v>
      </c>
      <c r="J10" s="4">
        <v>31</v>
      </c>
      <c r="K10" s="4">
        <v>14</v>
      </c>
      <c r="L10" s="4">
        <v>3</v>
      </c>
      <c r="M10" s="4">
        <v>31</v>
      </c>
      <c r="N10" s="4">
        <v>13</v>
      </c>
      <c r="O10" s="4">
        <f t="shared" si="1"/>
        <v>157</v>
      </c>
      <c r="P10" s="5">
        <f t="shared" si="2"/>
        <v>0.018171296296296338</v>
      </c>
      <c r="Q10" s="5">
        <f>E10+P10</f>
        <v>0.0330092592592593</v>
      </c>
      <c r="R10" s="4">
        <v>5</v>
      </c>
      <c r="S10" s="4"/>
      <c r="T10" s="6">
        <v>0.000115740740740741</v>
      </c>
    </row>
    <row r="11" spans="1:21" ht="12.75">
      <c r="A11" s="4">
        <v>6</v>
      </c>
      <c r="B11" s="4" t="s">
        <v>28</v>
      </c>
      <c r="C11" s="5">
        <v>0.05775462962962963</v>
      </c>
      <c r="D11" s="5">
        <v>0.04097222222222222</v>
      </c>
      <c r="E11" s="7">
        <f t="shared" si="0"/>
        <v>0.016782407407407406</v>
      </c>
      <c r="F11" s="14">
        <v>5</v>
      </c>
      <c r="G11" s="14">
        <v>0</v>
      </c>
      <c r="H11" s="4">
        <v>30</v>
      </c>
      <c r="I11" s="4">
        <v>21</v>
      </c>
      <c r="J11" s="4">
        <v>33</v>
      </c>
      <c r="K11" s="4">
        <v>12</v>
      </c>
      <c r="L11" s="4">
        <v>14</v>
      </c>
      <c r="M11" s="4">
        <v>40</v>
      </c>
      <c r="N11" s="4">
        <v>13</v>
      </c>
      <c r="O11" s="4">
        <f t="shared" si="1"/>
        <v>168</v>
      </c>
      <c r="P11" s="5">
        <f t="shared" si="2"/>
        <v>0.01944444444444449</v>
      </c>
      <c r="Q11" s="5">
        <f>E11+P11</f>
        <v>0.0362268518518519</v>
      </c>
      <c r="R11" s="4">
        <v>6</v>
      </c>
      <c r="S11" s="4"/>
      <c r="T11" s="6">
        <v>0.000115740740740741</v>
      </c>
      <c r="U11" s="6"/>
    </row>
    <row r="12" spans="1:20" ht="12.75">
      <c r="A12" s="4">
        <v>7</v>
      </c>
      <c r="B12" s="4" t="s">
        <v>29</v>
      </c>
      <c r="C12" s="5">
        <v>0.04861111111111111</v>
      </c>
      <c r="D12" s="5">
        <v>0.024386574074074074</v>
      </c>
      <c r="E12" s="7">
        <f t="shared" si="0"/>
        <v>0.024224537037037037</v>
      </c>
      <c r="F12" s="14">
        <v>10</v>
      </c>
      <c r="G12" s="14">
        <v>3</v>
      </c>
      <c r="H12" s="4">
        <v>36</v>
      </c>
      <c r="I12" s="4">
        <v>21</v>
      </c>
      <c r="J12" s="4">
        <v>31</v>
      </c>
      <c r="K12" s="4">
        <v>7</v>
      </c>
      <c r="L12" s="4">
        <v>4</v>
      </c>
      <c r="M12" s="4">
        <v>34</v>
      </c>
      <c r="N12" s="4">
        <v>15</v>
      </c>
      <c r="O12" s="4">
        <f t="shared" si="1"/>
        <v>161</v>
      </c>
      <c r="P12" s="5">
        <f t="shared" si="2"/>
        <v>0.018634259259259302</v>
      </c>
      <c r="Q12" s="5">
        <f>E12+P12</f>
        <v>0.04285879629629634</v>
      </c>
      <c r="R12" s="4">
        <v>7</v>
      </c>
      <c r="S12" s="4"/>
      <c r="T12" s="6">
        <v>0.000115740740740741</v>
      </c>
    </row>
    <row r="13" spans="1:20" ht="12.75">
      <c r="A13" s="4">
        <v>8</v>
      </c>
      <c r="B13" s="4" t="s">
        <v>24</v>
      </c>
      <c r="C13" s="5">
        <v>0.03518518518518519</v>
      </c>
      <c r="D13" s="5">
        <v>0.013888888888888888</v>
      </c>
      <c r="E13" s="7">
        <f t="shared" si="0"/>
        <v>0.0212962962962963</v>
      </c>
      <c r="F13" s="14">
        <v>5</v>
      </c>
      <c r="G13" s="14">
        <v>3</v>
      </c>
      <c r="H13" s="4">
        <v>67</v>
      </c>
      <c r="I13" s="4">
        <v>20</v>
      </c>
      <c r="J13" s="4">
        <v>35</v>
      </c>
      <c r="K13" s="4">
        <v>12</v>
      </c>
      <c r="L13" s="4">
        <v>22</v>
      </c>
      <c r="M13" s="4">
        <v>38</v>
      </c>
      <c r="N13" s="4">
        <v>13</v>
      </c>
      <c r="O13" s="4">
        <f t="shared" si="1"/>
        <v>215</v>
      </c>
      <c r="P13" s="5">
        <f t="shared" si="2"/>
        <v>0.024884259259259314</v>
      </c>
      <c r="Q13" s="5">
        <f>E13+P13</f>
        <v>0.046180555555555614</v>
      </c>
      <c r="R13" s="4">
        <v>8</v>
      </c>
      <c r="S13" s="4"/>
      <c r="T13" s="6">
        <v>0.000115740740740741</v>
      </c>
    </row>
    <row r="15" spans="1:18" ht="12.75">
      <c r="A15" s="11" t="s">
        <v>31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7" spans="1:18" ht="12.75">
      <c r="A17" s="11" t="s">
        <v>32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</sheetData>
  <sheetProtection/>
  <mergeCells count="6">
    <mergeCell ref="A15:R15"/>
    <mergeCell ref="A17:R17"/>
    <mergeCell ref="A1:R1"/>
    <mergeCell ref="A2:R2"/>
    <mergeCell ref="A3:R3"/>
    <mergeCell ref="A4:R4"/>
  </mergeCells>
  <printOptions/>
  <pageMargins left="0.48" right="0.43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2014-10-04T08:53:58Z</cp:lastPrinted>
  <dcterms:created xsi:type="dcterms:W3CDTF">1996-10-08T23:32:33Z</dcterms:created>
  <dcterms:modified xsi:type="dcterms:W3CDTF">2014-10-06T11:38:16Z</dcterms:modified>
  <cp:category/>
  <cp:version/>
  <cp:contentType/>
  <cp:contentStatus/>
</cp:coreProperties>
</file>