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этап" sheetId="1" r:id="rId1"/>
    <sheet name="2 этап" sheetId="2" r:id="rId2"/>
  </sheets>
  <definedNames/>
  <calcPr fullCalcOnLoad="1"/>
</workbook>
</file>

<file path=xl/sharedStrings.xml><?xml version="1.0" encoding="utf-8"?>
<sst xmlns="http://schemas.openxmlformats.org/spreadsheetml/2006/main" count="134" uniqueCount="74">
  <si>
    <t>Место</t>
  </si>
  <si>
    <t>Фамиля, имя</t>
  </si>
  <si>
    <t>Команда</t>
  </si>
  <si>
    <t>Группа</t>
  </si>
  <si>
    <t>Номер</t>
  </si>
  <si>
    <t>Результат</t>
  </si>
  <si>
    <t>Очки</t>
  </si>
  <si>
    <t xml:space="preserve">1 этап  28.01.2012 </t>
  </si>
  <si>
    <t>№</t>
  </si>
  <si>
    <t>Юдачев Юрий</t>
  </si>
  <si>
    <t>СОШ №28</t>
  </si>
  <si>
    <t>М-12</t>
  </si>
  <si>
    <t>Финиш</t>
  </si>
  <si>
    <t>Старт</t>
  </si>
  <si>
    <t>КП</t>
  </si>
  <si>
    <t>М-10</t>
  </si>
  <si>
    <t>Редченко Даниил</t>
  </si>
  <si>
    <t>Азаров Иван</t>
  </si>
  <si>
    <t>Шокот Илья</t>
  </si>
  <si>
    <t>Поляков Влад</t>
  </si>
  <si>
    <t>Иванов Иван</t>
  </si>
  <si>
    <t>Дистанция «А» М-10,12 - выбор</t>
  </si>
  <si>
    <t>Демичев Антон</t>
  </si>
  <si>
    <t>Чуев Никита</t>
  </si>
  <si>
    <t>Лужецкий Сергей</t>
  </si>
  <si>
    <t>Королев Даниил</t>
  </si>
  <si>
    <t>Лужецкий Илья</t>
  </si>
  <si>
    <t>Зайцев Кирилл</t>
  </si>
  <si>
    <t>Патин Матвей</t>
  </si>
  <si>
    <t>Заворытченков Сергей</t>
  </si>
  <si>
    <t>Марченко Денис</t>
  </si>
  <si>
    <t>Ж-10,12</t>
  </si>
  <si>
    <t>Носовец Настя</t>
  </si>
  <si>
    <t>Ж-10</t>
  </si>
  <si>
    <t>Макаренкова Валерия</t>
  </si>
  <si>
    <t>Гирина Виалетта</t>
  </si>
  <si>
    <t>Жежера Соня</t>
  </si>
  <si>
    <t>Павленко Александр</t>
  </si>
  <si>
    <t>М-14</t>
  </si>
  <si>
    <t>Куриленко Денис</t>
  </si>
  <si>
    <t>СОШ №52</t>
  </si>
  <si>
    <t>Голосов Саша</t>
  </si>
  <si>
    <t>Рубаненков Александр</t>
  </si>
  <si>
    <t>СОШ №32</t>
  </si>
  <si>
    <t>Чемезов Никита</t>
  </si>
  <si>
    <t>Дегтярев Дмитрий</t>
  </si>
  <si>
    <t>Морозов Артем</t>
  </si>
  <si>
    <t>лично</t>
  </si>
  <si>
    <t>Мишина Марина</t>
  </si>
  <si>
    <t>Ж-12</t>
  </si>
  <si>
    <t>Салабуто Валерия</t>
  </si>
  <si>
    <t>Колупаева Полина</t>
  </si>
  <si>
    <t>Ж-14</t>
  </si>
  <si>
    <t>Денисова Мария</t>
  </si>
  <si>
    <t>Гимн. №5</t>
  </si>
  <si>
    <t>Дистанция «В» М-14, М-16,60 - выбор</t>
  </si>
  <si>
    <t xml:space="preserve">Ж-14, Ж-16,60 </t>
  </si>
  <si>
    <t>Грымзин Алексей</t>
  </si>
  <si>
    <t>«Зеленый стадион-2012», мкр "Литий"</t>
  </si>
  <si>
    <t>Дистанция «С» М-21, М-18,40 - заданка</t>
  </si>
  <si>
    <t>Кокино</t>
  </si>
  <si>
    <t>М-40</t>
  </si>
  <si>
    <t>Акулов Александр</t>
  </si>
  <si>
    <t>Брянск</t>
  </si>
  <si>
    <t>Грымзин Антон</t>
  </si>
  <si>
    <t>Сияльский Влад</t>
  </si>
  <si>
    <t>Гончаров Сергей</t>
  </si>
  <si>
    <t>М-21</t>
  </si>
  <si>
    <t xml:space="preserve"> Ж-21, Ж-18,40 </t>
  </si>
  <si>
    <t>Платонова Алина</t>
  </si>
  <si>
    <t>Поплевко Алла</t>
  </si>
  <si>
    <t>ЦДиЮТиЭ</t>
  </si>
  <si>
    <t>Ж-40</t>
  </si>
  <si>
    <t>Итоговый протокол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</si>
</sst>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h:mm:ss;@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185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6" fontId="2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85" fontId="0" fillId="0" borderId="8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5" fontId="0" fillId="0" borderId="3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>
      <alignment/>
    </xf>
    <xf numFmtId="0" fontId="0" fillId="0" borderId="0" xfId="0" applyAlignment="1">
      <alignment/>
    </xf>
    <xf numFmtId="2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NumberFormat="1" applyFont="1" applyBorder="1" applyAlignment="1">
      <alignment/>
    </xf>
    <xf numFmtId="0" fontId="5" fillId="0" borderId="6" xfId="0" applyNumberFormat="1" applyFont="1" applyBorder="1" applyAlignment="1">
      <alignment/>
    </xf>
    <xf numFmtId="0" fontId="0" fillId="0" borderId="13" xfId="0" applyBorder="1" applyAlignment="1">
      <alignment/>
    </xf>
    <xf numFmtId="0" fontId="5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16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B1" sqref="B1:K1"/>
    </sheetView>
  </sheetViews>
  <sheetFormatPr defaultColWidth="9.140625" defaultRowHeight="12.75"/>
  <cols>
    <col min="1" max="1" width="4.421875" style="0" customWidth="1"/>
    <col min="2" max="2" width="21.8515625" style="0" customWidth="1"/>
    <col min="3" max="3" width="11.8515625" style="0" customWidth="1"/>
    <col min="8" max="9" width="10.7109375" style="0" customWidth="1"/>
  </cols>
  <sheetData>
    <row r="1" spans="2:11" ht="15.75">
      <c r="B1" s="61" t="s">
        <v>73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">
      <c r="B2" s="63" t="s">
        <v>58</v>
      </c>
      <c r="C2" s="63"/>
      <c r="D2" s="63"/>
      <c r="E2" s="63"/>
      <c r="F2" s="63"/>
      <c r="G2" s="63"/>
      <c r="H2" s="63"/>
      <c r="I2" s="63"/>
      <c r="J2" s="63"/>
      <c r="K2" s="63"/>
    </row>
    <row r="3" spans="2:14" ht="15">
      <c r="B3" s="63" t="s">
        <v>7</v>
      </c>
      <c r="C3" s="63"/>
      <c r="D3" s="63"/>
      <c r="E3" s="63"/>
      <c r="F3" s="63"/>
      <c r="G3" s="63"/>
      <c r="H3" s="63"/>
      <c r="I3" s="63"/>
      <c r="J3" s="63"/>
      <c r="K3" s="63"/>
      <c r="L3" s="35"/>
      <c r="M3" s="35"/>
      <c r="N3" s="35"/>
    </row>
    <row r="5" spans="1:9" ht="13.5" thickBot="1">
      <c r="A5" s="67" t="s">
        <v>21</v>
      </c>
      <c r="B5" s="67"/>
      <c r="C5" s="67"/>
      <c r="D5" s="67"/>
      <c r="E5" s="1">
        <v>30</v>
      </c>
      <c r="F5" s="2"/>
      <c r="G5" s="2"/>
      <c r="H5" s="3"/>
      <c r="I5" s="3"/>
    </row>
    <row r="6" spans="1:11" ht="12.75">
      <c r="A6" s="11" t="s">
        <v>8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12</v>
      </c>
      <c r="G6" s="12" t="s">
        <v>13</v>
      </c>
      <c r="H6" s="13" t="s">
        <v>5</v>
      </c>
      <c r="I6" s="13" t="s">
        <v>14</v>
      </c>
      <c r="J6" s="12" t="s">
        <v>0</v>
      </c>
      <c r="K6" s="14" t="s">
        <v>6</v>
      </c>
    </row>
    <row r="7" spans="1:11" ht="12.75">
      <c r="A7" s="15">
        <v>1</v>
      </c>
      <c r="B7" s="4" t="s">
        <v>16</v>
      </c>
      <c r="C7" s="4" t="s">
        <v>10</v>
      </c>
      <c r="D7" s="4" t="s">
        <v>15</v>
      </c>
      <c r="E7" s="4"/>
      <c r="F7" s="6">
        <v>0.015891203703703703</v>
      </c>
      <c r="G7" s="6">
        <v>0.00625</v>
      </c>
      <c r="H7" s="6">
        <f aca="true" t="shared" si="0" ref="H7:H21">F7-G7</f>
        <v>0.009641203703703702</v>
      </c>
      <c r="I7" s="7">
        <v>5</v>
      </c>
      <c r="J7" s="22">
        <v>1</v>
      </c>
      <c r="K7" s="44">
        <f>ROUND(30*((H7/H7)^3),2)</f>
        <v>30</v>
      </c>
    </row>
    <row r="8" spans="1:11" ht="12.75">
      <c r="A8" s="15">
        <v>2</v>
      </c>
      <c r="B8" s="4" t="s">
        <v>17</v>
      </c>
      <c r="C8" s="4" t="s">
        <v>10</v>
      </c>
      <c r="D8" s="4" t="s">
        <v>15</v>
      </c>
      <c r="E8" s="4"/>
      <c r="F8" s="6">
        <v>0.011342592592592592</v>
      </c>
      <c r="G8" s="6">
        <v>0.0006944444444444445</v>
      </c>
      <c r="H8" s="6">
        <f t="shared" si="0"/>
        <v>0.010648148148148148</v>
      </c>
      <c r="I8" s="7">
        <v>5</v>
      </c>
      <c r="J8" s="22">
        <v>2</v>
      </c>
      <c r="K8" s="16">
        <f>ROUND(30*((H7/H8)^3),2)</f>
        <v>22.27</v>
      </c>
    </row>
    <row r="9" spans="1:11" ht="12.75">
      <c r="A9" s="15">
        <v>3</v>
      </c>
      <c r="B9" s="4" t="s">
        <v>18</v>
      </c>
      <c r="C9" s="4" t="s">
        <v>10</v>
      </c>
      <c r="D9" s="4" t="s">
        <v>15</v>
      </c>
      <c r="E9" s="4"/>
      <c r="F9" s="6">
        <v>0.011388888888888888</v>
      </c>
      <c r="G9" s="6">
        <v>0</v>
      </c>
      <c r="H9" s="6">
        <f t="shared" si="0"/>
        <v>0.011388888888888888</v>
      </c>
      <c r="I9" s="7">
        <v>5</v>
      </c>
      <c r="J9" s="22">
        <v>3</v>
      </c>
      <c r="K9" s="16">
        <f>ROUND(30*((H7/H9)^3),2)</f>
        <v>18.2</v>
      </c>
    </row>
    <row r="10" spans="1:11" ht="12.75">
      <c r="A10" s="15">
        <v>4</v>
      </c>
      <c r="B10" s="4" t="s">
        <v>20</v>
      </c>
      <c r="C10" s="4" t="s">
        <v>10</v>
      </c>
      <c r="D10" s="4" t="s">
        <v>15</v>
      </c>
      <c r="E10" s="4"/>
      <c r="F10" s="6">
        <v>0.0212962962962963</v>
      </c>
      <c r="G10" s="6">
        <v>0.009027777777777779</v>
      </c>
      <c r="H10" s="6">
        <f t="shared" si="0"/>
        <v>0.01226851851851852</v>
      </c>
      <c r="I10" s="7">
        <v>5</v>
      </c>
      <c r="J10" s="7">
        <v>4</v>
      </c>
      <c r="K10" s="16">
        <f>ROUND(30*((H7/H10)^3),2)</f>
        <v>14.56</v>
      </c>
    </row>
    <row r="11" spans="1:11" ht="12.75">
      <c r="A11" s="15">
        <v>5</v>
      </c>
      <c r="B11" s="4" t="s">
        <v>19</v>
      </c>
      <c r="C11" s="4" t="s">
        <v>10</v>
      </c>
      <c r="D11" s="4" t="s">
        <v>15</v>
      </c>
      <c r="E11" s="4"/>
      <c r="F11" s="6">
        <v>0.02130787037037037</v>
      </c>
      <c r="G11" s="6">
        <v>0.008333333333333333</v>
      </c>
      <c r="H11" s="6">
        <f t="shared" si="0"/>
        <v>0.012974537037037036</v>
      </c>
      <c r="I11" s="7">
        <v>5</v>
      </c>
      <c r="J11" s="7">
        <v>5</v>
      </c>
      <c r="K11" s="16">
        <f>ROUND(30*((H7/H11)^3),2)</f>
        <v>12.31</v>
      </c>
    </row>
    <row r="12" spans="1:11" ht="12.75">
      <c r="A12" s="15">
        <v>6</v>
      </c>
      <c r="B12" s="4" t="s">
        <v>30</v>
      </c>
      <c r="C12" s="4" t="s">
        <v>10</v>
      </c>
      <c r="D12" s="4" t="s">
        <v>15</v>
      </c>
      <c r="E12" s="4"/>
      <c r="F12" s="6">
        <v>0.04563657407407407</v>
      </c>
      <c r="G12" s="6">
        <v>0.03263888888888889</v>
      </c>
      <c r="H12" s="6">
        <f t="shared" si="0"/>
        <v>0.012997685185185182</v>
      </c>
      <c r="I12" s="7">
        <v>5</v>
      </c>
      <c r="J12" s="7">
        <v>6</v>
      </c>
      <c r="K12" s="16">
        <f>ROUND(30*((H7/H12)^3),2)</f>
        <v>12.24</v>
      </c>
    </row>
    <row r="13" spans="1:11" ht="12.75">
      <c r="A13" s="15">
        <v>7</v>
      </c>
      <c r="B13" s="4" t="s">
        <v>22</v>
      </c>
      <c r="C13" s="4" t="s">
        <v>10</v>
      </c>
      <c r="D13" s="4" t="s">
        <v>15</v>
      </c>
      <c r="E13" s="4"/>
      <c r="F13" s="6">
        <v>0.029375</v>
      </c>
      <c r="G13" s="6">
        <v>0.013194444444444444</v>
      </c>
      <c r="H13" s="6">
        <f t="shared" si="0"/>
        <v>0.016180555555555552</v>
      </c>
      <c r="I13" s="7">
        <v>5</v>
      </c>
      <c r="J13" s="7">
        <v>7</v>
      </c>
      <c r="K13" s="16">
        <f>ROUND(30*((H7/H13)^3),2)</f>
        <v>6.35</v>
      </c>
    </row>
    <row r="14" spans="1:11" ht="12.75">
      <c r="A14" s="15">
        <v>8</v>
      </c>
      <c r="B14" s="4" t="s">
        <v>23</v>
      </c>
      <c r="C14" s="4" t="s">
        <v>10</v>
      </c>
      <c r="D14" s="4" t="s">
        <v>15</v>
      </c>
      <c r="E14" s="4"/>
      <c r="F14" s="6">
        <v>0.030891203703703702</v>
      </c>
      <c r="G14" s="6">
        <v>0.011805555555555555</v>
      </c>
      <c r="H14" s="6">
        <f t="shared" si="0"/>
        <v>0.019085648148148147</v>
      </c>
      <c r="I14" s="7">
        <v>5</v>
      </c>
      <c r="J14" s="7">
        <v>8</v>
      </c>
      <c r="K14" s="16">
        <f>ROUND(30*((H7/H14)^3),2)</f>
        <v>3.87</v>
      </c>
    </row>
    <row r="15" spans="1:11" ht="12.75">
      <c r="A15" s="15">
        <v>9</v>
      </c>
      <c r="B15" s="4" t="s">
        <v>24</v>
      </c>
      <c r="C15" s="4" t="s">
        <v>10</v>
      </c>
      <c r="D15" s="4" t="s">
        <v>15</v>
      </c>
      <c r="E15" s="4"/>
      <c r="F15" s="6">
        <v>0.021284722222222222</v>
      </c>
      <c r="G15" s="6">
        <v>0.0020833333333333333</v>
      </c>
      <c r="H15" s="6">
        <f t="shared" si="0"/>
        <v>0.01920138888888889</v>
      </c>
      <c r="I15" s="7">
        <v>5</v>
      </c>
      <c r="J15" s="7">
        <v>9</v>
      </c>
      <c r="K15" s="16">
        <f>ROUND(30*((H7/H15)^3),2)</f>
        <v>3.8</v>
      </c>
    </row>
    <row r="16" spans="1:11" ht="12.75">
      <c r="A16" s="15">
        <v>10</v>
      </c>
      <c r="B16" s="4" t="s">
        <v>25</v>
      </c>
      <c r="C16" s="4" t="s">
        <v>10</v>
      </c>
      <c r="D16" s="4" t="s">
        <v>15</v>
      </c>
      <c r="E16" s="4"/>
      <c r="F16" s="6">
        <v>0.030868055555555555</v>
      </c>
      <c r="G16" s="6">
        <v>0.011111111111111112</v>
      </c>
      <c r="H16" s="6">
        <f t="shared" si="0"/>
        <v>0.019756944444444445</v>
      </c>
      <c r="I16" s="7">
        <v>5</v>
      </c>
      <c r="J16" s="7">
        <v>10</v>
      </c>
      <c r="K16" s="16">
        <f>ROUND(30*((H7/H16)^3),2)</f>
        <v>3.49</v>
      </c>
    </row>
    <row r="17" spans="1:11" ht="12.75">
      <c r="A17" s="15">
        <v>11</v>
      </c>
      <c r="B17" s="4" t="s">
        <v>26</v>
      </c>
      <c r="C17" s="4" t="s">
        <v>10</v>
      </c>
      <c r="D17" s="4" t="s">
        <v>15</v>
      </c>
      <c r="E17" s="4"/>
      <c r="F17" s="6">
        <v>0.036967592592592594</v>
      </c>
      <c r="G17" s="6">
        <v>0.013888888888888888</v>
      </c>
      <c r="H17" s="6">
        <f t="shared" si="0"/>
        <v>0.023078703703703705</v>
      </c>
      <c r="I17" s="7">
        <v>5</v>
      </c>
      <c r="J17" s="7">
        <v>11</v>
      </c>
      <c r="K17" s="16">
        <f>ROUND(30*((H7/H17)^3),2)</f>
        <v>2.19</v>
      </c>
    </row>
    <row r="18" spans="1:11" ht="12.75">
      <c r="A18" s="15">
        <v>12</v>
      </c>
      <c r="B18" s="4" t="s">
        <v>27</v>
      </c>
      <c r="C18" s="4" t="s">
        <v>10</v>
      </c>
      <c r="D18" s="4" t="s">
        <v>15</v>
      </c>
      <c r="E18" s="4"/>
      <c r="F18" s="6">
        <v>0.030879629629629632</v>
      </c>
      <c r="G18" s="6">
        <v>0.006944444444444444</v>
      </c>
      <c r="H18" s="6">
        <f t="shared" si="0"/>
        <v>0.023935185185185188</v>
      </c>
      <c r="I18" s="7">
        <v>5</v>
      </c>
      <c r="J18" s="7">
        <v>12</v>
      </c>
      <c r="K18" s="16">
        <f>ROUND(30*((H7/H18)^3),2)</f>
        <v>1.96</v>
      </c>
    </row>
    <row r="19" spans="1:11" ht="12.75">
      <c r="A19" s="15">
        <v>13</v>
      </c>
      <c r="B19" s="4" t="s">
        <v>28</v>
      </c>
      <c r="C19" s="4" t="s">
        <v>10</v>
      </c>
      <c r="D19" s="4" t="s">
        <v>15</v>
      </c>
      <c r="E19" s="4"/>
      <c r="F19" s="6">
        <v>0.03699074074074074</v>
      </c>
      <c r="G19" s="6">
        <v>0.0125</v>
      </c>
      <c r="H19" s="6">
        <f t="shared" si="0"/>
        <v>0.02449074074074074</v>
      </c>
      <c r="I19" s="7">
        <v>5</v>
      </c>
      <c r="J19" s="7">
        <v>13</v>
      </c>
      <c r="K19" s="16">
        <f>ROUND(30*((H7/H19)^3),2)</f>
        <v>1.83</v>
      </c>
    </row>
    <row r="20" spans="1:11" ht="12.75">
      <c r="A20" s="15">
        <v>14</v>
      </c>
      <c r="B20" s="4" t="s">
        <v>9</v>
      </c>
      <c r="C20" s="4" t="s">
        <v>10</v>
      </c>
      <c r="D20" s="4" t="s">
        <v>11</v>
      </c>
      <c r="E20" s="4"/>
      <c r="F20" s="6">
        <v>0.029699074074074072</v>
      </c>
      <c r="G20" s="6">
        <v>0.002777777777777778</v>
      </c>
      <c r="H20" s="6">
        <f t="shared" si="0"/>
        <v>0.026921296296296294</v>
      </c>
      <c r="I20" s="7">
        <v>7</v>
      </c>
      <c r="J20" s="7">
        <v>14</v>
      </c>
      <c r="K20" s="16">
        <f>ROUND(30*((H7/H20)^3),2)</f>
        <v>1.38</v>
      </c>
    </row>
    <row r="21" spans="1:11" ht="12.75">
      <c r="A21" s="15">
        <v>15</v>
      </c>
      <c r="B21" s="4" t="s">
        <v>29</v>
      </c>
      <c r="C21" s="4" t="s">
        <v>10</v>
      </c>
      <c r="D21" s="4" t="s">
        <v>15</v>
      </c>
      <c r="E21" s="4"/>
      <c r="F21" s="6">
        <v>0.037002314814814814</v>
      </c>
      <c r="G21" s="6">
        <v>0.009722222222222222</v>
      </c>
      <c r="H21" s="6">
        <f t="shared" si="0"/>
        <v>0.027280092592592592</v>
      </c>
      <c r="I21" s="7">
        <v>5</v>
      </c>
      <c r="J21" s="7">
        <v>15</v>
      </c>
      <c r="K21" s="16">
        <f>ROUND(30*((H7/H21)^3),2)</f>
        <v>1.32</v>
      </c>
    </row>
    <row r="22" spans="1:11" ht="12.75">
      <c r="A22" s="60" t="s">
        <v>31</v>
      </c>
      <c r="B22" s="57"/>
      <c r="C22" s="57"/>
      <c r="D22" s="58"/>
      <c r="E22" s="64"/>
      <c r="F22" s="65"/>
      <c r="G22" s="65"/>
      <c r="H22" s="65"/>
      <c r="I22" s="65"/>
      <c r="J22" s="65"/>
      <c r="K22" s="66"/>
    </row>
    <row r="23" spans="1:11" ht="12.75">
      <c r="A23" s="15">
        <v>1</v>
      </c>
      <c r="B23" s="4" t="s">
        <v>32</v>
      </c>
      <c r="C23" s="4" t="s">
        <v>10</v>
      </c>
      <c r="D23" s="4" t="s">
        <v>33</v>
      </c>
      <c r="E23" s="4"/>
      <c r="F23" s="6">
        <v>0.00818287037037037</v>
      </c>
      <c r="G23" s="6">
        <v>0.005555555555555556</v>
      </c>
      <c r="H23" s="6">
        <f>F23-G23</f>
        <v>0.002627314814814814</v>
      </c>
      <c r="I23" s="7">
        <v>4</v>
      </c>
      <c r="J23" s="22">
        <v>1</v>
      </c>
      <c r="K23" s="44">
        <f>ROUND(30*((H23/H23)^3),2)</f>
        <v>30</v>
      </c>
    </row>
    <row r="24" spans="1:11" ht="12.75">
      <c r="A24" s="15">
        <v>2</v>
      </c>
      <c r="B24" s="4" t="s">
        <v>34</v>
      </c>
      <c r="C24" s="4" t="s">
        <v>10</v>
      </c>
      <c r="D24" s="4" t="s">
        <v>33</v>
      </c>
      <c r="E24" s="4"/>
      <c r="F24" s="6">
        <v>0.008171296296296296</v>
      </c>
      <c r="G24" s="6">
        <v>0.004861111111111111</v>
      </c>
      <c r="H24" s="6">
        <f>F24-G24</f>
        <v>0.003310185185185185</v>
      </c>
      <c r="I24" s="7">
        <v>4</v>
      </c>
      <c r="J24" s="22">
        <v>2</v>
      </c>
      <c r="K24" s="16">
        <f>ROUND(30*((H23/H24)^3),2)</f>
        <v>15</v>
      </c>
    </row>
    <row r="25" spans="1:11" ht="12.75">
      <c r="A25" s="15">
        <v>3</v>
      </c>
      <c r="B25" s="4" t="s">
        <v>35</v>
      </c>
      <c r="C25" s="4" t="s">
        <v>10</v>
      </c>
      <c r="D25" s="4" t="s">
        <v>33</v>
      </c>
      <c r="E25" s="4"/>
      <c r="F25" s="6">
        <v>0.020185185185185184</v>
      </c>
      <c r="G25" s="6">
        <v>0.007638888888888889</v>
      </c>
      <c r="H25" s="6">
        <f>F25-G25</f>
        <v>0.012546296296296295</v>
      </c>
      <c r="I25" s="7">
        <v>4</v>
      </c>
      <c r="J25" s="22">
        <v>3</v>
      </c>
      <c r="K25" s="16">
        <f>ROUND(30*((H23/H25)^3),2)</f>
        <v>0.28</v>
      </c>
    </row>
    <row r="26" spans="1:11" ht="13.5" thickBot="1">
      <c r="A26" s="17">
        <v>4</v>
      </c>
      <c r="B26" s="18" t="s">
        <v>36</v>
      </c>
      <c r="C26" s="18" t="s">
        <v>10</v>
      </c>
      <c r="D26" s="18" t="s">
        <v>33</v>
      </c>
      <c r="E26" s="18"/>
      <c r="F26" s="19">
        <v>0.019641203703703706</v>
      </c>
      <c r="G26" s="19">
        <v>0.001388888888888889</v>
      </c>
      <c r="H26" s="19">
        <f>F26-G26</f>
        <v>0.01825231481481482</v>
      </c>
      <c r="I26" s="20">
        <v>4</v>
      </c>
      <c r="J26" s="20">
        <v>4</v>
      </c>
      <c r="K26" s="21">
        <f>ROUND(30*((H23/H26)^3),2)</f>
        <v>0.09</v>
      </c>
    </row>
    <row r="27" spans="1:11" ht="12.75">
      <c r="A27" s="8"/>
      <c r="B27" s="8"/>
      <c r="C27" s="8"/>
      <c r="D27" s="8"/>
      <c r="E27" s="8"/>
      <c r="F27" s="9"/>
      <c r="G27" s="9"/>
      <c r="H27" s="9"/>
      <c r="I27" s="10"/>
      <c r="J27" s="10"/>
      <c r="K27" s="10"/>
    </row>
    <row r="28" spans="1:11" ht="13.5" thickBot="1">
      <c r="A28" s="54" t="s">
        <v>55</v>
      </c>
      <c r="B28" s="55"/>
      <c r="C28" s="55"/>
      <c r="D28" s="55"/>
      <c r="E28" s="23">
        <v>60</v>
      </c>
      <c r="F28" s="9"/>
      <c r="G28" s="9"/>
      <c r="H28" s="9"/>
      <c r="I28" s="10"/>
      <c r="J28" s="10"/>
      <c r="K28" s="10"/>
    </row>
    <row r="29" spans="1:11" ht="12.75">
      <c r="A29" s="24">
        <v>1</v>
      </c>
      <c r="B29" s="25" t="s">
        <v>42</v>
      </c>
      <c r="C29" s="25" t="s">
        <v>43</v>
      </c>
      <c r="D29" s="25" t="s">
        <v>38</v>
      </c>
      <c r="E29" s="25"/>
      <c r="F29" s="26">
        <v>0.07216435185185184</v>
      </c>
      <c r="G29" s="26">
        <v>0.06597222222222222</v>
      </c>
      <c r="H29" s="26">
        <f aca="true" t="shared" si="1" ref="H29:H35">F29-G29</f>
        <v>0.006192129629629617</v>
      </c>
      <c r="I29" s="27">
        <v>7</v>
      </c>
      <c r="J29" s="34">
        <v>1</v>
      </c>
      <c r="K29" s="43">
        <f>ROUND(60*((H29/H29)^3),2)</f>
        <v>60</v>
      </c>
    </row>
    <row r="30" spans="1:11" ht="12.75">
      <c r="A30" s="15">
        <v>2</v>
      </c>
      <c r="B30" s="4" t="s">
        <v>46</v>
      </c>
      <c r="C30" s="4" t="s">
        <v>47</v>
      </c>
      <c r="D30" s="4" t="s">
        <v>38</v>
      </c>
      <c r="E30" s="4"/>
      <c r="F30" s="6">
        <v>0.024016203703703706</v>
      </c>
      <c r="G30" s="6">
        <v>0.014583333333333332</v>
      </c>
      <c r="H30" s="6">
        <f t="shared" si="1"/>
        <v>0.009432870370370374</v>
      </c>
      <c r="I30" s="30">
        <v>7</v>
      </c>
      <c r="J30" s="22">
        <v>2</v>
      </c>
      <c r="K30" s="32">
        <f>ROUND(60*((H29/H30)^3),2)</f>
        <v>16.97</v>
      </c>
    </row>
    <row r="31" spans="1:11" ht="12.75">
      <c r="A31" s="15">
        <v>3</v>
      </c>
      <c r="B31" s="4" t="s">
        <v>44</v>
      </c>
      <c r="C31" s="4" t="s">
        <v>10</v>
      </c>
      <c r="D31" s="4" t="s">
        <v>38</v>
      </c>
      <c r="E31" s="4"/>
      <c r="F31" s="6">
        <v>0.01861111111111111</v>
      </c>
      <c r="G31" s="6">
        <v>0.009027777777777779</v>
      </c>
      <c r="H31" s="6">
        <f t="shared" si="1"/>
        <v>0.00958333333333333</v>
      </c>
      <c r="I31" s="31">
        <v>7</v>
      </c>
      <c r="J31" s="22">
        <v>3</v>
      </c>
      <c r="K31" s="32">
        <f>ROUND(60*((H29/H31)^3),2)</f>
        <v>16.19</v>
      </c>
    </row>
    <row r="32" spans="1:11" ht="12.75">
      <c r="A32" s="15">
        <v>4</v>
      </c>
      <c r="B32" s="4" t="s">
        <v>45</v>
      </c>
      <c r="C32" s="4" t="s">
        <v>10</v>
      </c>
      <c r="D32" s="4" t="s">
        <v>38</v>
      </c>
      <c r="E32" s="4"/>
      <c r="F32" s="6">
        <v>0.014050925925925927</v>
      </c>
      <c r="G32" s="6">
        <v>0.004166666666666667</v>
      </c>
      <c r="H32" s="6">
        <f t="shared" si="1"/>
        <v>0.00988425925925926</v>
      </c>
      <c r="I32" s="30">
        <v>7</v>
      </c>
      <c r="J32" s="7">
        <v>4</v>
      </c>
      <c r="K32" s="32">
        <f>ROUND(60*((H29/H32)^3),2)</f>
        <v>14.75</v>
      </c>
    </row>
    <row r="33" spans="1:11" ht="12.75">
      <c r="A33" s="15">
        <v>5</v>
      </c>
      <c r="B33" s="4" t="s">
        <v>37</v>
      </c>
      <c r="C33" s="4" t="s">
        <v>10</v>
      </c>
      <c r="D33" s="4" t="s">
        <v>38</v>
      </c>
      <c r="E33" s="4"/>
      <c r="F33" s="6">
        <v>0.018530092592592595</v>
      </c>
      <c r="G33" s="6">
        <v>0.008333333333333333</v>
      </c>
      <c r="H33" s="6">
        <f t="shared" si="1"/>
        <v>0.010196759259259261</v>
      </c>
      <c r="I33" s="31">
        <v>7</v>
      </c>
      <c r="J33" s="7">
        <v>5</v>
      </c>
      <c r="K33" s="32">
        <f>ROUND(60*((H29/H33)^3),2)</f>
        <v>13.44</v>
      </c>
    </row>
    <row r="34" spans="1:11" ht="12.75">
      <c r="A34" s="15">
        <v>6</v>
      </c>
      <c r="B34" s="4" t="s">
        <v>39</v>
      </c>
      <c r="C34" s="4" t="s">
        <v>40</v>
      </c>
      <c r="D34" s="4" t="s">
        <v>38</v>
      </c>
      <c r="E34" s="4"/>
      <c r="F34" s="6">
        <v>0.04221064814814815</v>
      </c>
      <c r="G34" s="6">
        <v>0.03194444444444445</v>
      </c>
      <c r="H34" s="6">
        <f t="shared" si="1"/>
        <v>0.010266203703703701</v>
      </c>
      <c r="I34" s="31">
        <v>7</v>
      </c>
      <c r="J34" s="7">
        <v>6</v>
      </c>
      <c r="K34" s="33">
        <f>ROUND(60*((H29/H34)^3),2)</f>
        <v>13.17</v>
      </c>
    </row>
    <row r="35" spans="1:11" ht="12.75">
      <c r="A35" s="15">
        <v>7</v>
      </c>
      <c r="B35" s="4" t="s">
        <v>41</v>
      </c>
      <c r="C35" s="4" t="s">
        <v>10</v>
      </c>
      <c r="D35" s="4" t="s">
        <v>38</v>
      </c>
      <c r="E35" s="4"/>
      <c r="F35" s="6">
        <v>0.014085648148148151</v>
      </c>
      <c r="G35" s="6">
        <v>0.003472222222222222</v>
      </c>
      <c r="H35" s="6">
        <f t="shared" si="1"/>
        <v>0.010613425925925929</v>
      </c>
      <c r="I35" s="31">
        <v>7</v>
      </c>
      <c r="J35" s="7">
        <v>7</v>
      </c>
      <c r="K35" s="33">
        <f>ROUND(60*((H29/H35)^3),2)</f>
        <v>11.92</v>
      </c>
    </row>
    <row r="36" spans="1:11" ht="12.75">
      <c r="A36" s="56" t="s">
        <v>56</v>
      </c>
      <c r="B36" s="57"/>
      <c r="C36" s="57"/>
      <c r="D36" s="58"/>
      <c r="E36" s="50"/>
      <c r="F36" s="50"/>
      <c r="G36" s="50"/>
      <c r="H36" s="50"/>
      <c r="I36" s="50"/>
      <c r="J36" s="59"/>
      <c r="K36" s="51"/>
    </row>
    <row r="37" spans="1:11" ht="12.75">
      <c r="A37" s="15">
        <v>1</v>
      </c>
      <c r="B37" s="4" t="s">
        <v>53</v>
      </c>
      <c r="C37" s="4" t="s">
        <v>54</v>
      </c>
      <c r="D37" s="4" t="s">
        <v>49</v>
      </c>
      <c r="E37" s="4"/>
      <c r="F37" s="6">
        <v>0.04137731481481482</v>
      </c>
      <c r="G37" s="6">
        <v>0.03125</v>
      </c>
      <c r="H37" s="6">
        <f>F37-G37</f>
        <v>0.010127314814814818</v>
      </c>
      <c r="I37" s="4">
        <v>6</v>
      </c>
      <c r="J37" s="5">
        <v>1</v>
      </c>
      <c r="K37" s="47">
        <f>ROUND(60*((H37/H37)^3),2)</f>
        <v>60</v>
      </c>
    </row>
    <row r="38" spans="1:11" ht="12.75">
      <c r="A38" s="15">
        <v>2</v>
      </c>
      <c r="B38" s="4" t="s">
        <v>51</v>
      </c>
      <c r="C38" s="4" t="s">
        <v>10</v>
      </c>
      <c r="D38" s="4" t="s">
        <v>52</v>
      </c>
      <c r="E38" s="4"/>
      <c r="F38" s="6">
        <v>0.04210648148148149</v>
      </c>
      <c r="G38" s="6">
        <v>0.027083333333333334</v>
      </c>
      <c r="H38" s="6">
        <f>F38-G38</f>
        <v>0.015023148148148154</v>
      </c>
      <c r="I38" s="4">
        <v>7</v>
      </c>
      <c r="J38" s="5">
        <v>2</v>
      </c>
      <c r="K38" s="42">
        <f>ROUND(60*((H38/H38)^3),2)</f>
        <v>60</v>
      </c>
    </row>
    <row r="39" spans="1:11" ht="12.75">
      <c r="A39" s="15">
        <v>3</v>
      </c>
      <c r="B39" s="4" t="s">
        <v>48</v>
      </c>
      <c r="C39" s="4" t="s">
        <v>10</v>
      </c>
      <c r="D39" s="4" t="s">
        <v>49</v>
      </c>
      <c r="E39" s="4"/>
      <c r="F39" s="6">
        <v>0.028252314814814813</v>
      </c>
      <c r="G39" s="6">
        <v>0.011805555555555555</v>
      </c>
      <c r="H39" s="6">
        <f>F39-G39</f>
        <v>0.016446759259259258</v>
      </c>
      <c r="I39" s="4">
        <v>6</v>
      </c>
      <c r="J39" s="5">
        <v>3</v>
      </c>
      <c r="K39" s="28">
        <f>ROUND(60*((H38/H39)^3),2)</f>
        <v>45.73</v>
      </c>
    </row>
    <row r="40" spans="1:11" ht="13.5" thickBot="1">
      <c r="A40" s="17">
        <v>4</v>
      </c>
      <c r="B40" s="18" t="s">
        <v>50</v>
      </c>
      <c r="C40" s="18" t="s">
        <v>10</v>
      </c>
      <c r="D40" s="18" t="s">
        <v>49</v>
      </c>
      <c r="E40" s="18"/>
      <c r="F40" s="19">
        <v>0.027939814814814817</v>
      </c>
      <c r="G40" s="19">
        <v>0.011111111111111112</v>
      </c>
      <c r="H40" s="19">
        <f>F40-G40</f>
        <v>0.016828703703703707</v>
      </c>
      <c r="I40" s="18">
        <v>6</v>
      </c>
      <c r="J40" s="18">
        <v>4</v>
      </c>
      <c r="K40" s="29">
        <f>ROUND(60*((H38/H40)^3),2)</f>
        <v>42.69</v>
      </c>
    </row>
    <row r="41" spans="1:11" ht="12.75">
      <c r="A41" s="8"/>
      <c r="B41" s="8"/>
      <c r="C41" s="8"/>
      <c r="D41" s="8"/>
      <c r="E41" s="8"/>
      <c r="F41" s="9"/>
      <c r="G41" s="9"/>
      <c r="H41" s="9"/>
      <c r="I41" s="8"/>
      <c r="J41" s="8"/>
      <c r="K41" s="8"/>
    </row>
    <row r="42" spans="1:11" ht="13.5" thickBot="1">
      <c r="A42" s="52" t="s">
        <v>59</v>
      </c>
      <c r="B42" s="53"/>
      <c r="C42" s="53"/>
      <c r="D42" s="53"/>
      <c r="E42" s="40">
        <v>100</v>
      </c>
      <c r="F42" s="37"/>
      <c r="G42" s="37"/>
      <c r="H42" s="37"/>
      <c r="I42" s="37"/>
      <c r="J42" s="37"/>
      <c r="K42" s="37"/>
    </row>
    <row r="43" spans="1:11" ht="12.75">
      <c r="A43" s="24">
        <v>1</v>
      </c>
      <c r="B43" s="25" t="s">
        <v>57</v>
      </c>
      <c r="C43" s="25" t="s">
        <v>60</v>
      </c>
      <c r="D43" s="25" t="s">
        <v>61</v>
      </c>
      <c r="E43" s="25"/>
      <c r="F43" s="26">
        <v>0.07260416666666666</v>
      </c>
      <c r="G43" s="26">
        <v>0.06041666666666667</v>
      </c>
      <c r="H43" s="26">
        <f aca="true" t="shared" si="2" ref="H43:H48">F43-G43</f>
        <v>0.012187499999999997</v>
      </c>
      <c r="I43" s="25">
        <v>12</v>
      </c>
      <c r="J43" s="38">
        <v>1</v>
      </c>
      <c r="K43" s="41">
        <f>ROUND(100*((H43/H43)^3),2)</f>
        <v>100</v>
      </c>
    </row>
    <row r="44" spans="1:11" ht="12.75">
      <c r="A44" s="15">
        <v>2</v>
      </c>
      <c r="B44" s="4" t="s">
        <v>64</v>
      </c>
      <c r="C44" s="4" t="s">
        <v>60</v>
      </c>
      <c r="D44" s="4" t="s">
        <v>38</v>
      </c>
      <c r="E44" s="4"/>
      <c r="F44" s="6">
        <v>0.0696412037037037</v>
      </c>
      <c r="G44" s="6">
        <v>0.05694444444444444</v>
      </c>
      <c r="H44" s="6">
        <f t="shared" si="2"/>
        <v>0.012696759259259262</v>
      </c>
      <c r="I44" s="4">
        <v>12</v>
      </c>
      <c r="J44" s="5">
        <v>2</v>
      </c>
      <c r="K44" s="28">
        <f>ROUND(100*((H43/H44)^3),2)</f>
        <v>88.44</v>
      </c>
    </row>
    <row r="45" spans="1:11" ht="12.75">
      <c r="A45" s="15">
        <v>3</v>
      </c>
      <c r="B45" s="4" t="s">
        <v>65</v>
      </c>
      <c r="C45" s="4" t="s">
        <v>47</v>
      </c>
      <c r="D45" s="4" t="s">
        <v>61</v>
      </c>
      <c r="E45" s="4"/>
      <c r="F45" s="6">
        <v>0.03877314814814815</v>
      </c>
      <c r="G45" s="6">
        <v>0.025694444444444447</v>
      </c>
      <c r="H45" s="6">
        <f t="shared" si="2"/>
        <v>0.0130787037037037</v>
      </c>
      <c r="I45" s="4">
        <v>12</v>
      </c>
      <c r="J45" s="5">
        <v>3</v>
      </c>
      <c r="K45" s="28">
        <f>ROUND(100*((H43/H45)^3),2)</f>
        <v>80.92</v>
      </c>
    </row>
    <row r="46" spans="1:11" ht="12.75">
      <c r="A46" s="15">
        <v>4</v>
      </c>
      <c r="B46" s="4" t="s">
        <v>42</v>
      </c>
      <c r="C46" s="4" t="s">
        <v>43</v>
      </c>
      <c r="D46" s="45" t="s">
        <v>38</v>
      </c>
      <c r="E46" s="4"/>
      <c r="F46" s="6">
        <v>0.056886574074074076</v>
      </c>
      <c r="G46" s="6">
        <v>0.04305555555555556</v>
      </c>
      <c r="H46" s="6">
        <f t="shared" si="2"/>
        <v>0.013831018518518513</v>
      </c>
      <c r="I46" s="4">
        <v>12</v>
      </c>
      <c r="J46" s="4">
        <v>4</v>
      </c>
      <c r="K46" s="28">
        <f>ROUND(100*((H43/H46)^3),2)</f>
        <v>68.42</v>
      </c>
    </row>
    <row r="47" spans="1:11" ht="12.75">
      <c r="A47" s="15">
        <v>5</v>
      </c>
      <c r="B47" s="4" t="s">
        <v>66</v>
      </c>
      <c r="C47" s="4" t="s">
        <v>47</v>
      </c>
      <c r="D47" s="4" t="s">
        <v>67</v>
      </c>
      <c r="E47" s="4">
        <v>122</v>
      </c>
      <c r="F47" s="6">
        <v>0.034039351851851855</v>
      </c>
      <c r="G47" s="6">
        <v>0.017361111111111112</v>
      </c>
      <c r="H47" s="6">
        <f t="shared" si="2"/>
        <v>0.016678240740740743</v>
      </c>
      <c r="I47" s="4">
        <v>12</v>
      </c>
      <c r="J47" s="4">
        <v>5</v>
      </c>
      <c r="K47" s="28">
        <f>ROUND(100*((H43/H47)^3),2)</f>
        <v>39.02</v>
      </c>
    </row>
    <row r="48" spans="1:11" ht="12.75">
      <c r="A48" s="15">
        <v>6</v>
      </c>
      <c r="B48" s="4" t="s">
        <v>62</v>
      </c>
      <c r="C48" s="4" t="s">
        <v>63</v>
      </c>
      <c r="D48" s="4" t="s">
        <v>61</v>
      </c>
      <c r="E48" s="4"/>
      <c r="F48" s="6">
        <v>0.05815972222222222</v>
      </c>
      <c r="G48" s="6">
        <v>0.04027777777777778</v>
      </c>
      <c r="H48" s="6">
        <f t="shared" si="2"/>
        <v>0.017881944444444436</v>
      </c>
      <c r="I48" s="4">
        <v>12</v>
      </c>
      <c r="J48" s="4">
        <v>6</v>
      </c>
      <c r="K48" s="28">
        <f>ROUND(100*((H43/H48)^3),2)</f>
        <v>31.66</v>
      </c>
    </row>
    <row r="49" spans="1:11" ht="12.75">
      <c r="A49" s="48" t="s">
        <v>68</v>
      </c>
      <c r="B49" s="49"/>
      <c r="C49" s="49"/>
      <c r="D49" s="49"/>
      <c r="E49" s="50"/>
      <c r="F49" s="50"/>
      <c r="G49" s="50"/>
      <c r="H49" s="50"/>
      <c r="I49" s="50"/>
      <c r="J49" s="50"/>
      <c r="K49" s="51"/>
    </row>
    <row r="50" spans="1:11" ht="12.75">
      <c r="A50" s="15">
        <v>1</v>
      </c>
      <c r="B50" s="4" t="s">
        <v>69</v>
      </c>
      <c r="C50" s="4" t="s">
        <v>43</v>
      </c>
      <c r="D50" s="4" t="s">
        <v>52</v>
      </c>
      <c r="E50" s="4"/>
      <c r="F50" s="36">
        <v>0.06143518518518518</v>
      </c>
      <c r="G50" s="36">
        <v>0.044444444444444446</v>
      </c>
      <c r="H50" s="6">
        <f>F50-G50</f>
        <v>0.016990740740740737</v>
      </c>
      <c r="I50" s="4">
        <v>12</v>
      </c>
      <c r="J50" s="5">
        <v>1</v>
      </c>
      <c r="K50" s="47">
        <f>ROUND(100*((G50/G50)^3),2)</f>
        <v>100</v>
      </c>
    </row>
    <row r="51" spans="1:11" ht="13.5" thickBot="1">
      <c r="A51" s="17">
        <v>2</v>
      </c>
      <c r="B51" s="18" t="s">
        <v>70</v>
      </c>
      <c r="C51" s="18" t="s">
        <v>71</v>
      </c>
      <c r="D51" s="18" t="s">
        <v>72</v>
      </c>
      <c r="E51" s="18"/>
      <c r="F51" s="19">
        <v>0.07615740740740741</v>
      </c>
      <c r="G51" s="19">
        <v>0.05555555555555555</v>
      </c>
      <c r="H51" s="19">
        <f>F51-G51</f>
        <v>0.020601851851851857</v>
      </c>
      <c r="I51" s="18">
        <v>12</v>
      </c>
      <c r="J51" s="39">
        <v>2</v>
      </c>
      <c r="K51" s="46">
        <v>100</v>
      </c>
    </row>
  </sheetData>
  <mergeCells count="12">
    <mergeCell ref="A22:D22"/>
    <mergeCell ref="B1:K1"/>
    <mergeCell ref="B2:K2"/>
    <mergeCell ref="B3:K3"/>
    <mergeCell ref="E22:K22"/>
    <mergeCell ref="A5:D5"/>
    <mergeCell ref="A49:D49"/>
    <mergeCell ref="E49:K49"/>
    <mergeCell ref="A42:D42"/>
    <mergeCell ref="A28:D28"/>
    <mergeCell ref="A36:D36"/>
    <mergeCell ref="E36:K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kolbasova</cp:lastModifiedBy>
  <dcterms:created xsi:type="dcterms:W3CDTF">1996-10-08T23:32:33Z</dcterms:created>
  <dcterms:modified xsi:type="dcterms:W3CDTF">2012-01-30T10:21:33Z</dcterms:modified>
  <cp:category/>
  <cp:version/>
  <cp:contentType/>
  <cp:contentStatus/>
</cp:coreProperties>
</file>