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51" windowWidth="18645" windowHeight="9000" activeTab="0"/>
  </bookViews>
  <sheets>
    <sheet name="СВОДНАЯ ИТОГ" sheetId="1" r:id="rId1"/>
    <sheet name="Лист1" sheetId="2" r:id="rId2"/>
    <sheet name="ТУР БЫТ" sheetId="3" r:id="rId3"/>
  </sheets>
  <definedNames>
    <definedName name="_xlnm.Print_Area" localSheetId="0">'СВОДНАЯ ИТОГ'!$A$1:$AK$37</definedName>
    <definedName name="_xlnm.Print_Area" localSheetId="2">'ТУР БЫТ'!$A$1:$N$35</definedName>
  </definedNames>
  <calcPr fullCalcOnLoad="1"/>
</workbook>
</file>

<file path=xl/sharedStrings.xml><?xml version="1.0" encoding="utf-8"?>
<sst xmlns="http://schemas.openxmlformats.org/spreadsheetml/2006/main" count="128" uniqueCount="66">
  <si>
    <t>Команды</t>
  </si>
  <si>
    <t>Конкурсная программа</t>
  </si>
  <si>
    <t>№</t>
  </si>
  <si>
    <t>Название команды</t>
  </si>
  <si>
    <t>Штрафные балы</t>
  </si>
  <si>
    <t>Отсутствие бейджа на территории лагеря            3 балла</t>
  </si>
  <si>
    <t>ВСЕГО БАЛЛОВ</t>
  </si>
  <si>
    <t>Испытай себя</t>
  </si>
  <si>
    <t>Домашнее задание</t>
  </si>
  <si>
    <t>Заметка о фестивале</t>
  </si>
  <si>
    <t>№ п.п.</t>
  </si>
  <si>
    <t>Предстал.команд на построении</t>
  </si>
  <si>
    <t>Штраф. Баллы по турбыту</t>
  </si>
  <si>
    <t>о/л "Искорка"</t>
  </si>
  <si>
    <t xml:space="preserve">                           ФЕСТИВАЛЬ УЧАЩЕЙСЯ МОЛОДЕЖИ И ТУРИСТИЧЕСКОЙ ОБЩЕСТВЕННОСТИ "ПОД ОБЛАКАМИ"                                             </t>
  </si>
  <si>
    <t>Нарушение распорядка дня    5 баллов, за заявку</t>
  </si>
  <si>
    <t>Примечание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</si>
  <si>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</si>
  <si>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Место</t>
  </si>
  <si>
    <t>ИТОГ</t>
  </si>
  <si>
    <t>Фотогазета</t>
  </si>
  <si>
    <t>Неявка на совещание                 30 баллов</t>
  </si>
  <si>
    <t>Порча зел. насаждений;замусоривание территории       3 баллов</t>
  </si>
  <si>
    <t>уч.заведение</t>
  </si>
  <si>
    <t>Лабиринт</t>
  </si>
  <si>
    <t>Ночной дозор</t>
  </si>
  <si>
    <t>КТМ "Туристскими тропами"</t>
  </si>
  <si>
    <t>СО</t>
  </si>
  <si>
    <t>Спортивно-туристские виды</t>
  </si>
  <si>
    <t>Тур-эстафета</t>
  </si>
  <si>
    <t>Перетяг. каната</t>
  </si>
  <si>
    <t>Спортивные игры</t>
  </si>
  <si>
    <t>Вождение вело-сипеда</t>
  </si>
  <si>
    <t>Видеоролик</t>
  </si>
  <si>
    <r>
      <t xml:space="preserve">Опоздание на совещание         </t>
    </r>
    <r>
      <rPr>
        <b/>
        <sz val="12"/>
        <rFont val="Times New Roman"/>
        <family val="1"/>
      </rPr>
      <t xml:space="preserve">10 баллов </t>
    </r>
  </si>
  <si>
    <t>Хождение по лагерю, шум после отбоя               10 баллов           Повторное нарушение-50</t>
  </si>
  <si>
    <t>Некачественное выполнение работ на труд.дисанте       10 баллов                    Не выполнение                     50 баллов</t>
  </si>
  <si>
    <t>Некорректное поведение 10б.</t>
  </si>
  <si>
    <t>Мат,курение-Предупреждение        50 баллов                 Повторное-80</t>
  </si>
  <si>
    <t>алкоголь-Предупреждение        80 баллов                 Повторное-снятие</t>
  </si>
  <si>
    <t xml:space="preserve"> 24-26 апреля 2009 года. </t>
  </si>
  <si>
    <t>Винни</t>
  </si>
  <si>
    <t>Прометей</t>
  </si>
  <si>
    <t>Ритм</t>
  </si>
  <si>
    <t>Политех</t>
  </si>
  <si>
    <t>Иридан</t>
  </si>
  <si>
    <t>Апокалипсис</t>
  </si>
  <si>
    <t>Энергия</t>
  </si>
  <si>
    <t>Предстал.
команд</t>
  </si>
  <si>
    <t>ячейка места умножается на 1,5 и умнож на коэф вида</t>
  </si>
  <si>
    <t>Главный судья   _______________________________В.А. Кузенков</t>
  </si>
  <si>
    <t xml:space="preserve">Главный секретарь __________________________________ Н.В. Стасишина </t>
  </si>
  <si>
    <t>Друзья</t>
  </si>
  <si>
    <t>Дети Солнца</t>
  </si>
  <si>
    <t>Брянские волки</t>
  </si>
  <si>
    <t>ООН</t>
  </si>
  <si>
    <t>Хрустики</t>
  </si>
  <si>
    <t>Все свои</t>
  </si>
  <si>
    <t>Огонек</t>
  </si>
  <si>
    <t>Большое приключение</t>
  </si>
  <si>
    <t>Кассиопея</t>
  </si>
  <si>
    <t>Фотоконкурс</t>
  </si>
  <si>
    <t>Итоговый протокол (комплесный зачет)</t>
  </si>
  <si>
    <t>23 - 25 апреля 2010 г.</t>
  </si>
  <si>
    <r>
      <t>Туристский фестиваль учащейся молодежи и туристской общественности "Под облаками</t>
    </r>
    <r>
      <rPr>
        <sz val="14"/>
        <rFont val="Arial Cyr"/>
        <family val="0"/>
      </rPr>
      <t>"</t>
    </r>
  </si>
  <si>
    <t>Итоговый протокол результатов (комплесный зачет)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</si>
</sst>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b/>
      <sz val="14"/>
      <color indexed="60"/>
      <name val="Times New Roman"/>
      <family val="1"/>
    </font>
    <font>
      <b/>
      <sz val="14"/>
      <color indexed="53"/>
      <name val="Times New Roman"/>
      <family val="1"/>
    </font>
    <font>
      <b/>
      <sz val="14"/>
      <name val="Arial Cyr"/>
      <family val="0"/>
    </font>
    <font>
      <b/>
      <sz val="14"/>
      <color indexed="2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4" fillId="0" borderId="8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0" fillId="0" borderId="9" xfId="0" applyBorder="1" applyAlignment="1">
      <alignment/>
    </xf>
    <xf numFmtId="0" fontId="1" fillId="0" borderId="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19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9" xfId="0" applyFont="1" applyFill="1" applyBorder="1" applyAlignment="1">
      <alignment/>
    </xf>
    <xf numFmtId="0" fontId="20" fillId="2" borderId="12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0" fillId="2" borderId="12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2" borderId="11" xfId="0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1" fillId="2" borderId="12" xfId="0" applyFont="1" applyFill="1" applyBorder="1" applyAlignment="1">
      <alignment/>
    </xf>
    <xf numFmtId="44" fontId="9" fillId="0" borderId="15" xfId="16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4" fontId="9" fillId="0" borderId="6" xfId="16" applyFont="1" applyFill="1" applyBorder="1" applyAlignment="1">
      <alignment horizontal="center" vertical="center" wrapText="1"/>
    </xf>
    <xf numFmtId="44" fontId="9" fillId="0" borderId="20" xfId="16" applyFont="1" applyFill="1" applyBorder="1" applyAlignment="1">
      <alignment horizontal="center" vertical="center" wrapText="1"/>
    </xf>
    <xf numFmtId="44" fontId="9" fillId="0" borderId="16" xfId="16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top" textRotation="90" wrapText="1"/>
    </xf>
    <xf numFmtId="0" fontId="13" fillId="0" borderId="5" xfId="0" applyFont="1" applyBorder="1" applyAlignment="1">
      <alignment horizontal="center" textRotation="90"/>
    </xf>
    <xf numFmtId="0" fontId="0" fillId="0" borderId="2" xfId="0" applyBorder="1" applyAlignment="1">
      <alignment textRotation="90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R45"/>
  <sheetViews>
    <sheetView tabSelected="1" view="pageBreakPreview" zoomScale="50" zoomScaleNormal="55" zoomScaleSheetLayoutView="50" workbookViewId="0" topLeftCell="A1">
      <selection activeCell="U28" sqref="U28"/>
    </sheetView>
  </sheetViews>
  <sheetFormatPr defaultColWidth="9.00390625" defaultRowHeight="12.75"/>
  <cols>
    <col min="1" max="1" width="5.875" style="9" bestFit="1" customWidth="1"/>
    <col min="2" max="2" width="24.25390625" style="9" customWidth="1"/>
    <col min="3" max="6" width="7.125" style="9" customWidth="1"/>
    <col min="7" max="7" width="7.375" style="9" customWidth="1"/>
    <col min="8" max="8" width="8.00390625" style="9" customWidth="1"/>
    <col min="9" max="9" width="6.75390625" style="9" customWidth="1"/>
    <col min="10" max="10" width="6.625" style="9" customWidth="1"/>
    <col min="11" max="11" width="6.125" style="9" customWidth="1"/>
    <col min="12" max="12" width="6.75390625" style="9" customWidth="1"/>
    <col min="13" max="13" width="6.25390625" style="9" customWidth="1"/>
    <col min="14" max="18" width="6.875" style="9" customWidth="1"/>
    <col min="19" max="19" width="10.375" style="9" customWidth="1"/>
    <col min="20" max="20" width="13.00390625" style="9" customWidth="1"/>
    <col min="21" max="21" width="7.375" style="50" customWidth="1"/>
    <col min="22" max="22" width="7.00390625" style="9" customWidth="1"/>
    <col min="23" max="23" width="6.375" style="9" customWidth="1"/>
    <col min="24" max="24" width="6.875" style="9" customWidth="1"/>
    <col min="25" max="25" width="11.00390625" style="50" customWidth="1"/>
    <col min="26" max="26" width="9.375" style="9" customWidth="1"/>
    <col min="27" max="27" width="8.875" style="50" customWidth="1"/>
    <col min="28" max="28" width="7.625" style="9" customWidth="1"/>
    <col min="29" max="29" width="8.00390625" style="50" customWidth="1"/>
    <col min="30" max="30" width="7.625" style="9" customWidth="1"/>
    <col min="31" max="31" width="6.375" style="9" customWidth="1"/>
    <col min="32" max="32" width="8.125" style="9" customWidth="1"/>
    <col min="33" max="33" width="15.625" style="9" bestFit="1" customWidth="1"/>
    <col min="34" max="34" width="10.625" style="9" customWidth="1"/>
    <col min="35" max="35" width="17.125" style="9" customWidth="1"/>
    <col min="36" max="36" width="9.375" style="9" customWidth="1"/>
    <col min="37" max="122" width="9.125" style="8" customWidth="1"/>
    <col min="123" max="16384" width="9.125" style="9" customWidth="1"/>
  </cols>
  <sheetData>
    <row r="3" spans="1:35" ht="18">
      <c r="A3" s="58" t="s">
        <v>64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33:35" ht="18">
      <c r="AG4" s="59" t="s">
        <v>63</v>
      </c>
      <c r="AH4" s="59"/>
      <c r="AI4" s="59"/>
    </row>
    <row r="5" spans="1:35" ht="19.5" thickBot="1">
      <c r="A5" s="56" t="s">
        <v>65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122" s="14" customFormat="1" ht="48" customHeight="1" thickBot="1">
      <c r="A6" s="90" t="s">
        <v>10</v>
      </c>
      <c r="B6" s="92" t="s">
        <v>0</v>
      </c>
      <c r="C6" s="62" t="s">
        <v>28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65" t="s">
        <v>31</v>
      </c>
      <c r="P6" s="66"/>
      <c r="Q6" s="66"/>
      <c r="R6" s="67"/>
      <c r="S6" s="102" t="s">
        <v>1</v>
      </c>
      <c r="T6" s="103"/>
      <c r="U6" s="103"/>
      <c r="V6" s="103"/>
      <c r="W6" s="103"/>
      <c r="X6" s="103"/>
      <c r="Y6" s="103"/>
      <c r="Z6" s="104"/>
      <c r="AA6" s="68" t="s">
        <v>8</v>
      </c>
      <c r="AB6" s="69"/>
      <c r="AC6" s="70"/>
      <c r="AD6" s="71"/>
      <c r="AE6" s="72" t="s">
        <v>12</v>
      </c>
      <c r="AF6" s="73"/>
      <c r="AG6" s="73" t="s">
        <v>19</v>
      </c>
      <c r="AH6" s="108" t="s">
        <v>18</v>
      </c>
      <c r="AI6" s="105" t="s">
        <v>16</v>
      </c>
      <c r="AJ6" s="107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</row>
    <row r="7" spans="1:120" s="17" customFormat="1" ht="78" customHeight="1" thickBot="1" thickTop="1">
      <c r="A7" s="91"/>
      <c r="B7" s="93"/>
      <c r="C7" s="79" t="s">
        <v>27</v>
      </c>
      <c r="D7" s="80"/>
      <c r="E7" s="89" t="s">
        <v>25</v>
      </c>
      <c r="F7" s="83"/>
      <c r="G7" s="82" t="s">
        <v>29</v>
      </c>
      <c r="H7" s="83"/>
      <c r="I7" s="82" t="s">
        <v>26</v>
      </c>
      <c r="J7" s="83"/>
      <c r="K7" s="82" t="s">
        <v>7</v>
      </c>
      <c r="L7" s="83"/>
      <c r="M7" s="94" t="s">
        <v>24</v>
      </c>
      <c r="N7" s="95"/>
      <c r="O7" s="81" t="s">
        <v>32</v>
      </c>
      <c r="P7" s="81"/>
      <c r="Q7" s="81" t="s">
        <v>30</v>
      </c>
      <c r="R7" s="81"/>
      <c r="S7" s="65" t="s">
        <v>61</v>
      </c>
      <c r="T7" s="67"/>
      <c r="U7" s="98" t="s">
        <v>48</v>
      </c>
      <c r="V7" s="99"/>
      <c r="W7" s="98" t="s">
        <v>11</v>
      </c>
      <c r="X7" s="99"/>
      <c r="Y7" s="100" t="s">
        <v>9</v>
      </c>
      <c r="Z7" s="101"/>
      <c r="AA7" s="96" t="s">
        <v>20</v>
      </c>
      <c r="AB7" s="97"/>
      <c r="AC7" s="77" t="s">
        <v>33</v>
      </c>
      <c r="AD7" s="78"/>
      <c r="AE7" s="74"/>
      <c r="AF7" s="55"/>
      <c r="AG7" s="55"/>
      <c r="AH7" s="109"/>
      <c r="AI7" s="106"/>
      <c r="AJ7" s="107"/>
      <c r="AK7" s="15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</row>
    <row r="8" spans="1:120" s="18" customFormat="1" ht="23.25" customHeight="1" thickBot="1" thickTop="1">
      <c r="A8" s="23"/>
      <c r="B8" s="29"/>
      <c r="C8" s="75">
        <v>1</v>
      </c>
      <c r="D8" s="76"/>
      <c r="E8" s="75">
        <v>0.7</v>
      </c>
      <c r="F8" s="76"/>
      <c r="G8" s="88">
        <v>1</v>
      </c>
      <c r="H8" s="88"/>
      <c r="I8" s="88">
        <v>1</v>
      </c>
      <c r="J8" s="88"/>
      <c r="K8" s="84">
        <v>1</v>
      </c>
      <c r="L8" s="85"/>
      <c r="M8" s="88">
        <v>0.5</v>
      </c>
      <c r="N8" s="88"/>
      <c r="O8" s="84">
        <v>0.3</v>
      </c>
      <c r="P8" s="85"/>
      <c r="Q8" s="84">
        <v>0.3</v>
      </c>
      <c r="R8" s="85"/>
      <c r="S8" s="86">
        <v>0.7</v>
      </c>
      <c r="T8" s="87"/>
      <c r="U8" s="86">
        <v>0.7</v>
      </c>
      <c r="V8" s="87"/>
      <c r="W8" s="84">
        <v>0.1</v>
      </c>
      <c r="X8" s="85"/>
      <c r="Y8" s="84">
        <v>0.2</v>
      </c>
      <c r="Z8" s="85"/>
      <c r="AA8" s="84">
        <v>0.6</v>
      </c>
      <c r="AB8" s="85"/>
      <c r="AC8" s="84">
        <v>0.7</v>
      </c>
      <c r="AD8" s="85"/>
      <c r="AE8" s="86">
        <v>0.2</v>
      </c>
      <c r="AF8" s="87"/>
      <c r="AG8" s="21"/>
      <c r="AH8" s="31"/>
      <c r="AI8" s="32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</row>
    <row r="9" spans="1:122" ht="19.5" thickBot="1">
      <c r="A9" s="12">
        <v>1</v>
      </c>
      <c r="B9" s="43" t="s">
        <v>43</v>
      </c>
      <c r="C9" s="34">
        <v>10</v>
      </c>
      <c r="D9" s="40">
        <f aca="true" t="shared" si="0" ref="D9:D25">C9</f>
        <v>10</v>
      </c>
      <c r="E9" s="34">
        <v>3</v>
      </c>
      <c r="F9" s="30">
        <f aca="true" t="shared" si="1" ref="F9:F25">E9*E$8</f>
        <v>2.0999999999999996</v>
      </c>
      <c r="G9" s="54">
        <v>1</v>
      </c>
      <c r="H9" s="38">
        <f>G9</f>
        <v>1</v>
      </c>
      <c r="I9" s="42">
        <v>1</v>
      </c>
      <c r="J9" s="38">
        <f aca="true" t="shared" si="2" ref="J9:J25">I9</f>
        <v>1</v>
      </c>
      <c r="K9" s="34">
        <v>4</v>
      </c>
      <c r="L9" s="40">
        <f aca="true" t="shared" si="3" ref="L9:L25">K9</f>
        <v>4</v>
      </c>
      <c r="M9" s="34">
        <v>5</v>
      </c>
      <c r="N9" s="40">
        <f aca="true" t="shared" si="4" ref="N9:N25">M9*M$8</f>
        <v>2.5</v>
      </c>
      <c r="O9" s="34">
        <v>6</v>
      </c>
      <c r="P9" s="30">
        <f aca="true" t="shared" si="5" ref="P9:P25">O9*O$8</f>
        <v>1.7999999999999998</v>
      </c>
      <c r="Q9" s="34">
        <v>5</v>
      </c>
      <c r="R9" s="40">
        <f aca="true" t="shared" si="6" ref="R9:R25">Q9*Q$8</f>
        <v>1.5</v>
      </c>
      <c r="S9" s="46">
        <v>3</v>
      </c>
      <c r="T9" s="40">
        <f aca="true" t="shared" si="7" ref="T9:T25">S9*S$8</f>
        <v>2.0999999999999996</v>
      </c>
      <c r="U9" s="46">
        <v>3</v>
      </c>
      <c r="V9" s="40">
        <f aca="true" t="shared" si="8" ref="V9:V25">U9*U$8</f>
        <v>2.0999999999999996</v>
      </c>
      <c r="W9" s="34">
        <v>2</v>
      </c>
      <c r="X9" s="40">
        <f aca="true" t="shared" si="9" ref="X9:X25">W9*W$8</f>
        <v>0.2</v>
      </c>
      <c r="Y9" s="46">
        <v>2</v>
      </c>
      <c r="Z9" s="40">
        <f aca="true" t="shared" si="10" ref="Z9:Z25">Y9*Y$8</f>
        <v>0.4</v>
      </c>
      <c r="AA9" s="46">
        <v>1</v>
      </c>
      <c r="AB9" s="40">
        <f aca="true" t="shared" si="11" ref="AB9:AB25">AA9*AA$8</f>
        <v>0.6</v>
      </c>
      <c r="AC9" s="46">
        <v>2</v>
      </c>
      <c r="AD9" s="41">
        <f>AC9*AC$8</f>
        <v>1.4</v>
      </c>
      <c r="AE9" s="34">
        <v>0.5</v>
      </c>
      <c r="AF9" s="40">
        <f aca="true" t="shared" si="12" ref="AF9:AF25">AE9*AE$8</f>
        <v>0.1</v>
      </c>
      <c r="AG9" s="36">
        <f>D9+F9+H9+J9+L9+N9+P9+R9+T9+V9+X9+Z9+AB9+AD9+AF9</f>
        <v>30.8</v>
      </c>
      <c r="AH9" s="37">
        <v>2</v>
      </c>
      <c r="AI9" s="33"/>
      <c r="AJ9" s="8"/>
      <c r="DQ9" s="9"/>
      <c r="DR9" s="9"/>
    </row>
    <row r="10" spans="1:122" ht="19.5" thickBot="1">
      <c r="A10" s="23">
        <v>2</v>
      </c>
      <c r="B10" s="44" t="s">
        <v>52</v>
      </c>
      <c r="C10" s="34">
        <v>1</v>
      </c>
      <c r="D10" s="40">
        <f t="shared" si="0"/>
        <v>1</v>
      </c>
      <c r="E10" s="34">
        <v>1</v>
      </c>
      <c r="F10" s="30">
        <f t="shared" si="1"/>
        <v>0.7</v>
      </c>
      <c r="G10" s="54">
        <v>7</v>
      </c>
      <c r="H10" s="38">
        <f aca="true" t="shared" si="13" ref="H10:H25">G10</f>
        <v>7</v>
      </c>
      <c r="I10" s="42">
        <v>4</v>
      </c>
      <c r="J10" s="38">
        <f t="shared" si="2"/>
        <v>4</v>
      </c>
      <c r="K10" s="34">
        <v>1</v>
      </c>
      <c r="L10" s="40">
        <f t="shared" si="3"/>
        <v>1</v>
      </c>
      <c r="M10" s="34">
        <v>8</v>
      </c>
      <c r="N10" s="40">
        <f t="shared" si="4"/>
        <v>4</v>
      </c>
      <c r="O10" s="34">
        <v>3</v>
      </c>
      <c r="P10" s="30">
        <f t="shared" si="5"/>
        <v>0.8999999999999999</v>
      </c>
      <c r="Q10" s="34">
        <v>2</v>
      </c>
      <c r="R10" s="40">
        <f t="shared" si="6"/>
        <v>0.6</v>
      </c>
      <c r="S10" s="51">
        <v>2</v>
      </c>
      <c r="T10" s="40">
        <f t="shared" si="7"/>
        <v>1.4</v>
      </c>
      <c r="U10" s="46">
        <v>4</v>
      </c>
      <c r="V10" s="40">
        <f t="shared" si="8"/>
        <v>2.8</v>
      </c>
      <c r="W10" s="34">
        <v>4</v>
      </c>
      <c r="X10" s="40">
        <f t="shared" si="9"/>
        <v>0.4</v>
      </c>
      <c r="Y10" s="46">
        <v>6</v>
      </c>
      <c r="Z10" s="40">
        <f t="shared" si="10"/>
        <v>1.2000000000000002</v>
      </c>
      <c r="AA10" s="46">
        <v>4</v>
      </c>
      <c r="AB10" s="40">
        <f t="shared" si="11"/>
        <v>2.4</v>
      </c>
      <c r="AC10" s="46">
        <v>1</v>
      </c>
      <c r="AD10" s="41">
        <f aca="true" t="shared" si="14" ref="AD10:AD25">AC10*AC$8</f>
        <v>0.7</v>
      </c>
      <c r="AE10" s="34">
        <v>10</v>
      </c>
      <c r="AF10" s="40">
        <f t="shared" si="12"/>
        <v>2</v>
      </c>
      <c r="AG10" s="36">
        <f aca="true" t="shared" si="15" ref="AG10:AG25">D10+F10+H10+J10+L10+N10+P10+R10+T10+V10+X10+Z10+AB10+AD10+AF10</f>
        <v>30.099999999999994</v>
      </c>
      <c r="AH10" s="37">
        <v>1</v>
      </c>
      <c r="AI10" s="33"/>
      <c r="AJ10" s="8"/>
      <c r="DQ10" s="9"/>
      <c r="DR10" s="9"/>
    </row>
    <row r="11" spans="1:122" ht="19.5" thickBot="1">
      <c r="A11" s="12">
        <v>3</v>
      </c>
      <c r="B11" s="44" t="s">
        <v>41</v>
      </c>
      <c r="C11" s="34">
        <v>5</v>
      </c>
      <c r="D11" s="40">
        <f t="shared" si="0"/>
        <v>5</v>
      </c>
      <c r="E11" s="34">
        <v>5</v>
      </c>
      <c r="F11" s="30">
        <f t="shared" si="1"/>
        <v>3.5</v>
      </c>
      <c r="G11" s="34">
        <v>3</v>
      </c>
      <c r="H11" s="38">
        <f t="shared" si="13"/>
        <v>3</v>
      </c>
      <c r="I11" s="34">
        <v>6</v>
      </c>
      <c r="J11" s="38">
        <f t="shared" si="2"/>
        <v>6</v>
      </c>
      <c r="K11" s="34">
        <v>5</v>
      </c>
      <c r="L11" s="40">
        <f t="shared" si="3"/>
        <v>5</v>
      </c>
      <c r="M11" s="34">
        <v>1</v>
      </c>
      <c r="N11" s="40">
        <f t="shared" si="4"/>
        <v>0.5</v>
      </c>
      <c r="O11" s="34">
        <v>4</v>
      </c>
      <c r="P11" s="30">
        <f t="shared" si="5"/>
        <v>1.2</v>
      </c>
      <c r="Q11" s="34">
        <v>4</v>
      </c>
      <c r="R11" s="40">
        <f t="shared" si="6"/>
        <v>1.2</v>
      </c>
      <c r="S11" s="51">
        <v>6</v>
      </c>
      <c r="T11" s="40">
        <f t="shared" si="7"/>
        <v>4.199999999999999</v>
      </c>
      <c r="U11" s="46">
        <v>2</v>
      </c>
      <c r="V11" s="40">
        <f t="shared" si="8"/>
        <v>1.4</v>
      </c>
      <c r="W11" s="34">
        <v>3</v>
      </c>
      <c r="X11" s="40">
        <f t="shared" si="9"/>
        <v>0.30000000000000004</v>
      </c>
      <c r="Y11" s="46">
        <v>5</v>
      </c>
      <c r="Z11" s="40">
        <f t="shared" si="10"/>
        <v>1</v>
      </c>
      <c r="AA11" s="46">
        <v>6</v>
      </c>
      <c r="AB11" s="40">
        <f t="shared" si="11"/>
        <v>3.5999999999999996</v>
      </c>
      <c r="AC11" s="46">
        <v>6</v>
      </c>
      <c r="AD11" s="41">
        <f t="shared" si="14"/>
        <v>4.199999999999999</v>
      </c>
      <c r="AE11" s="34"/>
      <c r="AF11" s="40">
        <f t="shared" si="12"/>
        <v>0</v>
      </c>
      <c r="AG11" s="36">
        <f t="shared" si="15"/>
        <v>40.099999999999994</v>
      </c>
      <c r="AH11" s="37">
        <v>3</v>
      </c>
      <c r="AI11" s="33"/>
      <c r="AJ11" s="8"/>
      <c r="AM11" s="7"/>
      <c r="DQ11" s="9"/>
      <c r="DR11" s="9"/>
    </row>
    <row r="12" spans="1:122" ht="19.5" thickBot="1">
      <c r="A12" s="23">
        <v>4</v>
      </c>
      <c r="B12" s="44" t="s">
        <v>53</v>
      </c>
      <c r="C12" s="34">
        <v>13</v>
      </c>
      <c r="D12" s="40">
        <f t="shared" si="0"/>
        <v>13</v>
      </c>
      <c r="E12" s="34">
        <v>15</v>
      </c>
      <c r="F12" s="30">
        <f t="shared" si="1"/>
        <v>10.5</v>
      </c>
      <c r="G12" s="34">
        <v>16</v>
      </c>
      <c r="H12" s="38">
        <f t="shared" si="13"/>
        <v>16</v>
      </c>
      <c r="I12" s="34">
        <v>25.5</v>
      </c>
      <c r="J12" s="38">
        <f t="shared" si="2"/>
        <v>25.5</v>
      </c>
      <c r="K12" s="34">
        <v>17</v>
      </c>
      <c r="L12" s="40">
        <f t="shared" si="3"/>
        <v>17</v>
      </c>
      <c r="M12" s="34">
        <v>16</v>
      </c>
      <c r="N12" s="40">
        <f t="shared" si="4"/>
        <v>8</v>
      </c>
      <c r="O12" s="34">
        <v>12</v>
      </c>
      <c r="P12" s="30">
        <f t="shared" si="5"/>
        <v>3.5999999999999996</v>
      </c>
      <c r="Q12" s="54">
        <v>9</v>
      </c>
      <c r="R12" s="40">
        <f t="shared" si="6"/>
        <v>2.6999999999999997</v>
      </c>
      <c r="S12" s="51">
        <v>14</v>
      </c>
      <c r="T12" s="40">
        <f t="shared" si="7"/>
        <v>9.799999999999999</v>
      </c>
      <c r="U12" s="46">
        <v>15</v>
      </c>
      <c r="V12" s="40">
        <f t="shared" si="8"/>
        <v>10.5</v>
      </c>
      <c r="W12" s="34">
        <v>14</v>
      </c>
      <c r="X12" s="40">
        <f t="shared" si="9"/>
        <v>1.4000000000000001</v>
      </c>
      <c r="Y12" s="46">
        <v>25.5</v>
      </c>
      <c r="Z12" s="40">
        <f t="shared" si="10"/>
        <v>5.1000000000000005</v>
      </c>
      <c r="AA12" s="46">
        <v>11</v>
      </c>
      <c r="AB12" s="40">
        <f t="shared" si="11"/>
        <v>6.6</v>
      </c>
      <c r="AC12" s="46">
        <v>25.5</v>
      </c>
      <c r="AD12" s="41">
        <f t="shared" si="14"/>
        <v>17.849999999999998</v>
      </c>
      <c r="AE12" s="34">
        <v>24</v>
      </c>
      <c r="AF12" s="40">
        <f t="shared" si="12"/>
        <v>4.800000000000001</v>
      </c>
      <c r="AG12" s="36">
        <f t="shared" si="15"/>
        <v>152.35</v>
      </c>
      <c r="AH12" s="37">
        <v>16</v>
      </c>
      <c r="AI12" s="33"/>
      <c r="AJ12" s="8"/>
      <c r="DQ12" s="9"/>
      <c r="DR12" s="9"/>
    </row>
    <row r="13" spans="1:122" ht="19.5" thickBot="1">
      <c r="A13" s="12">
        <v>5</v>
      </c>
      <c r="B13" s="44" t="s">
        <v>45</v>
      </c>
      <c r="C13" s="34">
        <v>7</v>
      </c>
      <c r="D13" s="40">
        <f t="shared" si="0"/>
        <v>7</v>
      </c>
      <c r="E13" s="34">
        <v>4</v>
      </c>
      <c r="F13" s="30">
        <f t="shared" si="1"/>
        <v>2.8</v>
      </c>
      <c r="G13" s="34">
        <v>10</v>
      </c>
      <c r="H13" s="38">
        <f t="shared" si="13"/>
        <v>10</v>
      </c>
      <c r="I13" s="34">
        <v>10</v>
      </c>
      <c r="J13" s="38">
        <f t="shared" si="2"/>
        <v>10</v>
      </c>
      <c r="K13" s="34">
        <v>15</v>
      </c>
      <c r="L13" s="40">
        <f t="shared" si="3"/>
        <v>15</v>
      </c>
      <c r="M13" s="34">
        <v>3</v>
      </c>
      <c r="N13" s="40">
        <f t="shared" si="4"/>
        <v>1.5</v>
      </c>
      <c r="O13" s="34">
        <v>7</v>
      </c>
      <c r="P13" s="30">
        <f t="shared" si="5"/>
        <v>2.1</v>
      </c>
      <c r="Q13" s="34">
        <v>9</v>
      </c>
      <c r="R13" s="40">
        <f t="shared" si="6"/>
        <v>2.6999999999999997</v>
      </c>
      <c r="S13" s="51">
        <v>5</v>
      </c>
      <c r="T13" s="40">
        <f t="shared" si="7"/>
        <v>3.5</v>
      </c>
      <c r="U13" s="46">
        <v>10</v>
      </c>
      <c r="V13" s="40">
        <f t="shared" si="8"/>
        <v>7</v>
      </c>
      <c r="W13" s="34">
        <v>5</v>
      </c>
      <c r="X13" s="40">
        <f t="shared" si="9"/>
        <v>0.5</v>
      </c>
      <c r="Y13" s="46">
        <v>3</v>
      </c>
      <c r="Z13" s="40">
        <f t="shared" si="10"/>
        <v>0.6000000000000001</v>
      </c>
      <c r="AA13" s="46">
        <v>2</v>
      </c>
      <c r="AB13" s="40">
        <f t="shared" si="11"/>
        <v>1.2</v>
      </c>
      <c r="AC13" s="46">
        <v>4</v>
      </c>
      <c r="AD13" s="41">
        <f t="shared" si="14"/>
        <v>2.8</v>
      </c>
      <c r="AE13" s="34">
        <v>10.5</v>
      </c>
      <c r="AF13" s="40">
        <f t="shared" si="12"/>
        <v>2.1</v>
      </c>
      <c r="AG13" s="36">
        <f t="shared" si="15"/>
        <v>68.8</v>
      </c>
      <c r="AH13" s="37">
        <v>5</v>
      </c>
      <c r="AI13" s="33"/>
      <c r="AJ13" s="8"/>
      <c r="DQ13" s="9"/>
      <c r="DR13" s="9"/>
    </row>
    <row r="14" spans="1:122" ht="19.5" thickBot="1">
      <c r="A14" s="23">
        <v>6</v>
      </c>
      <c r="B14" s="44" t="s">
        <v>60</v>
      </c>
      <c r="C14" s="34">
        <v>6</v>
      </c>
      <c r="D14" s="40">
        <f t="shared" si="0"/>
        <v>6</v>
      </c>
      <c r="E14" s="34">
        <v>6</v>
      </c>
      <c r="F14" s="30">
        <f t="shared" si="1"/>
        <v>4.199999999999999</v>
      </c>
      <c r="G14" s="34">
        <v>11</v>
      </c>
      <c r="H14" s="38">
        <f t="shared" si="13"/>
        <v>11</v>
      </c>
      <c r="I14" s="34">
        <v>2</v>
      </c>
      <c r="J14" s="38">
        <f t="shared" si="2"/>
        <v>2</v>
      </c>
      <c r="K14" s="34">
        <v>7</v>
      </c>
      <c r="L14" s="40">
        <f t="shared" si="3"/>
        <v>7</v>
      </c>
      <c r="M14" s="34">
        <v>5</v>
      </c>
      <c r="N14" s="40">
        <f t="shared" si="4"/>
        <v>2.5</v>
      </c>
      <c r="O14" s="34">
        <v>9</v>
      </c>
      <c r="P14" s="30">
        <f t="shared" si="5"/>
        <v>2.6999999999999997</v>
      </c>
      <c r="Q14" s="34">
        <v>9</v>
      </c>
      <c r="R14" s="40">
        <f t="shared" si="6"/>
        <v>2.6999999999999997</v>
      </c>
      <c r="S14" s="51">
        <v>7</v>
      </c>
      <c r="T14" s="40">
        <f t="shared" si="7"/>
        <v>4.8999999999999995</v>
      </c>
      <c r="U14" s="46">
        <v>12</v>
      </c>
      <c r="V14" s="40">
        <f t="shared" si="8"/>
        <v>8.399999999999999</v>
      </c>
      <c r="W14" s="34">
        <v>9</v>
      </c>
      <c r="X14" s="40">
        <f t="shared" si="9"/>
        <v>0.9</v>
      </c>
      <c r="Y14" s="46">
        <v>10</v>
      </c>
      <c r="Z14" s="40">
        <f t="shared" si="10"/>
        <v>2</v>
      </c>
      <c r="AA14" s="46">
        <v>8</v>
      </c>
      <c r="AB14" s="40">
        <f t="shared" si="11"/>
        <v>4.8</v>
      </c>
      <c r="AC14" s="46">
        <v>25.5</v>
      </c>
      <c r="AD14" s="41">
        <f t="shared" si="14"/>
        <v>17.849999999999998</v>
      </c>
      <c r="AE14" s="34"/>
      <c r="AF14" s="40">
        <f t="shared" si="12"/>
        <v>0</v>
      </c>
      <c r="AG14" s="36">
        <f t="shared" si="15"/>
        <v>76.95</v>
      </c>
      <c r="AH14" s="37">
        <v>7</v>
      </c>
      <c r="AI14" s="33"/>
      <c r="AJ14" s="8"/>
      <c r="DQ14" s="9"/>
      <c r="DR14" s="9"/>
    </row>
    <row r="15" spans="1:122" ht="19.5" thickBot="1">
      <c r="A15" s="12">
        <v>7</v>
      </c>
      <c r="B15" s="44" t="s">
        <v>47</v>
      </c>
      <c r="C15" s="39">
        <v>17</v>
      </c>
      <c r="D15" s="40">
        <f t="shared" si="0"/>
        <v>17</v>
      </c>
      <c r="E15" s="34">
        <v>14</v>
      </c>
      <c r="F15" s="30">
        <f t="shared" si="1"/>
        <v>9.799999999999999</v>
      </c>
      <c r="G15" s="34">
        <v>17</v>
      </c>
      <c r="H15" s="38">
        <f t="shared" si="13"/>
        <v>17</v>
      </c>
      <c r="I15" s="34">
        <v>14</v>
      </c>
      <c r="J15" s="38">
        <f t="shared" si="2"/>
        <v>14</v>
      </c>
      <c r="K15" s="34">
        <v>14</v>
      </c>
      <c r="L15" s="40">
        <f t="shared" si="3"/>
        <v>14</v>
      </c>
      <c r="M15" s="34">
        <v>25.5</v>
      </c>
      <c r="N15" s="40">
        <f t="shared" si="4"/>
        <v>12.75</v>
      </c>
      <c r="O15" s="34">
        <v>14</v>
      </c>
      <c r="P15" s="30">
        <f t="shared" si="5"/>
        <v>4.2</v>
      </c>
      <c r="Q15" s="34">
        <v>9</v>
      </c>
      <c r="R15" s="40">
        <f t="shared" si="6"/>
        <v>2.6999999999999997</v>
      </c>
      <c r="S15" s="51">
        <v>13</v>
      </c>
      <c r="T15" s="40">
        <f t="shared" si="7"/>
        <v>9.1</v>
      </c>
      <c r="U15" s="46">
        <v>15</v>
      </c>
      <c r="V15" s="40">
        <f t="shared" si="8"/>
        <v>10.5</v>
      </c>
      <c r="W15" s="34">
        <v>16</v>
      </c>
      <c r="X15" s="40">
        <f t="shared" si="9"/>
        <v>1.6</v>
      </c>
      <c r="Y15" s="46">
        <v>25.5</v>
      </c>
      <c r="Z15" s="40">
        <f t="shared" si="10"/>
        <v>5.1000000000000005</v>
      </c>
      <c r="AA15" s="46">
        <v>25.5</v>
      </c>
      <c r="AB15" s="40">
        <f t="shared" si="11"/>
        <v>15.299999999999999</v>
      </c>
      <c r="AC15" s="46">
        <v>25.5</v>
      </c>
      <c r="AD15" s="41">
        <f t="shared" si="14"/>
        <v>17.849999999999998</v>
      </c>
      <c r="AE15" s="34">
        <v>49.5</v>
      </c>
      <c r="AF15" s="40">
        <f t="shared" si="12"/>
        <v>9.9</v>
      </c>
      <c r="AG15" s="36">
        <f t="shared" si="15"/>
        <v>160.79999999999998</v>
      </c>
      <c r="AH15" s="37">
        <v>17</v>
      </c>
      <c r="AI15" s="33"/>
      <c r="AJ15" s="8"/>
      <c r="DQ15" s="9"/>
      <c r="DR15" s="9"/>
    </row>
    <row r="16" spans="1:122" ht="19.5" thickBot="1">
      <c r="A16" s="23">
        <v>8</v>
      </c>
      <c r="B16" s="44" t="s">
        <v>44</v>
      </c>
      <c r="C16" s="34">
        <v>11</v>
      </c>
      <c r="D16" s="40">
        <f t="shared" si="0"/>
        <v>11</v>
      </c>
      <c r="E16" s="34">
        <v>17</v>
      </c>
      <c r="F16" s="30">
        <f t="shared" si="1"/>
        <v>11.899999999999999</v>
      </c>
      <c r="G16" s="34">
        <v>8</v>
      </c>
      <c r="H16" s="38">
        <f t="shared" si="13"/>
        <v>8</v>
      </c>
      <c r="I16" s="34">
        <v>9</v>
      </c>
      <c r="J16" s="38">
        <f t="shared" si="2"/>
        <v>9</v>
      </c>
      <c r="K16" s="34">
        <v>9</v>
      </c>
      <c r="L16" s="40">
        <f t="shared" si="3"/>
        <v>9</v>
      </c>
      <c r="M16" s="34">
        <v>5</v>
      </c>
      <c r="N16" s="40">
        <f t="shared" si="4"/>
        <v>2.5</v>
      </c>
      <c r="O16" s="34">
        <v>4</v>
      </c>
      <c r="P16" s="30">
        <f t="shared" si="5"/>
        <v>1.2</v>
      </c>
      <c r="Q16" s="34">
        <v>5</v>
      </c>
      <c r="R16" s="40">
        <f t="shared" si="6"/>
        <v>1.5</v>
      </c>
      <c r="S16" s="51">
        <v>1</v>
      </c>
      <c r="T16" s="40">
        <f t="shared" si="7"/>
        <v>0.7</v>
      </c>
      <c r="U16" s="46">
        <v>1</v>
      </c>
      <c r="V16" s="40">
        <f t="shared" si="8"/>
        <v>0.7</v>
      </c>
      <c r="W16" s="34">
        <v>1</v>
      </c>
      <c r="X16" s="40">
        <f t="shared" si="9"/>
        <v>0.1</v>
      </c>
      <c r="Y16" s="46">
        <v>1</v>
      </c>
      <c r="Z16" s="40">
        <f t="shared" si="10"/>
        <v>0.2</v>
      </c>
      <c r="AA16" s="46">
        <v>3</v>
      </c>
      <c r="AB16" s="40">
        <f t="shared" si="11"/>
        <v>1.7999999999999998</v>
      </c>
      <c r="AC16" s="46">
        <v>7</v>
      </c>
      <c r="AD16" s="41">
        <f t="shared" si="14"/>
        <v>4.8999999999999995</v>
      </c>
      <c r="AE16" s="34">
        <v>10</v>
      </c>
      <c r="AF16" s="40">
        <f t="shared" si="12"/>
        <v>2</v>
      </c>
      <c r="AG16" s="36">
        <f t="shared" si="15"/>
        <v>64.5</v>
      </c>
      <c r="AH16" s="37">
        <v>4</v>
      </c>
      <c r="AI16" s="33"/>
      <c r="AJ16" s="8"/>
      <c r="DQ16" s="9"/>
      <c r="DR16" s="9"/>
    </row>
    <row r="17" spans="1:122" ht="19.5" thickBot="1">
      <c r="A17" s="12">
        <v>9</v>
      </c>
      <c r="B17" s="44" t="s">
        <v>42</v>
      </c>
      <c r="C17" s="34">
        <v>12</v>
      </c>
      <c r="D17" s="40">
        <f t="shared" si="0"/>
        <v>12</v>
      </c>
      <c r="E17" s="34">
        <v>12</v>
      </c>
      <c r="F17" s="30">
        <f t="shared" si="1"/>
        <v>8.399999999999999</v>
      </c>
      <c r="G17" s="34">
        <v>5</v>
      </c>
      <c r="H17" s="38">
        <f t="shared" si="13"/>
        <v>5</v>
      </c>
      <c r="I17" s="34">
        <v>15</v>
      </c>
      <c r="J17" s="38">
        <f t="shared" si="2"/>
        <v>15</v>
      </c>
      <c r="K17" s="34">
        <v>6</v>
      </c>
      <c r="L17" s="40">
        <f t="shared" si="3"/>
        <v>6</v>
      </c>
      <c r="M17" s="34">
        <v>11</v>
      </c>
      <c r="N17" s="40">
        <f t="shared" si="4"/>
        <v>5.5</v>
      </c>
      <c r="O17" s="34">
        <v>17</v>
      </c>
      <c r="P17" s="30">
        <f t="shared" si="5"/>
        <v>5.1</v>
      </c>
      <c r="Q17" s="34">
        <v>3</v>
      </c>
      <c r="R17" s="40">
        <f t="shared" si="6"/>
        <v>0.8999999999999999</v>
      </c>
      <c r="S17" s="51">
        <v>25.5</v>
      </c>
      <c r="T17" s="40">
        <f t="shared" si="7"/>
        <v>17.849999999999998</v>
      </c>
      <c r="U17" s="46">
        <v>14</v>
      </c>
      <c r="V17" s="40">
        <f t="shared" si="8"/>
        <v>9.799999999999999</v>
      </c>
      <c r="W17" s="34">
        <v>7</v>
      </c>
      <c r="X17" s="40">
        <f t="shared" si="9"/>
        <v>0.7000000000000001</v>
      </c>
      <c r="Y17" s="46">
        <v>9</v>
      </c>
      <c r="Z17" s="40">
        <f t="shared" si="10"/>
        <v>1.8</v>
      </c>
      <c r="AA17" s="46">
        <v>25.5</v>
      </c>
      <c r="AB17" s="40">
        <f t="shared" si="11"/>
        <v>15.299999999999999</v>
      </c>
      <c r="AC17" s="46">
        <v>8</v>
      </c>
      <c r="AD17" s="41">
        <f t="shared" si="14"/>
        <v>5.6</v>
      </c>
      <c r="AE17" s="34">
        <v>50</v>
      </c>
      <c r="AF17" s="40">
        <f t="shared" si="12"/>
        <v>10</v>
      </c>
      <c r="AG17" s="36">
        <f t="shared" si="15"/>
        <v>118.94999999999999</v>
      </c>
      <c r="AH17" s="37">
        <v>15</v>
      </c>
      <c r="AI17" s="33"/>
      <c r="AJ17" s="8"/>
      <c r="DQ17" s="9"/>
      <c r="DR17" s="9"/>
    </row>
    <row r="18" spans="1:122" ht="19.5" thickBot="1">
      <c r="A18" s="23">
        <v>10</v>
      </c>
      <c r="B18" s="44" t="s">
        <v>54</v>
      </c>
      <c r="C18" s="34">
        <v>2</v>
      </c>
      <c r="D18" s="40">
        <f t="shared" si="0"/>
        <v>2</v>
      </c>
      <c r="E18" s="34">
        <v>2</v>
      </c>
      <c r="F18" s="30">
        <f t="shared" si="1"/>
        <v>1.4</v>
      </c>
      <c r="G18" s="34">
        <v>4</v>
      </c>
      <c r="H18" s="38">
        <f t="shared" si="13"/>
        <v>4</v>
      </c>
      <c r="I18" s="34">
        <v>8</v>
      </c>
      <c r="J18" s="38">
        <f t="shared" si="2"/>
        <v>8</v>
      </c>
      <c r="K18" s="34">
        <v>3</v>
      </c>
      <c r="L18" s="40">
        <f t="shared" si="3"/>
        <v>3</v>
      </c>
      <c r="M18" s="34">
        <v>4</v>
      </c>
      <c r="N18" s="30">
        <f t="shared" si="4"/>
        <v>2</v>
      </c>
      <c r="O18" s="34">
        <v>15</v>
      </c>
      <c r="P18" s="30">
        <f t="shared" si="5"/>
        <v>4.5</v>
      </c>
      <c r="Q18" s="34">
        <v>25.5</v>
      </c>
      <c r="R18" s="40">
        <f t="shared" si="6"/>
        <v>7.6499999999999995</v>
      </c>
      <c r="S18" s="51">
        <v>25.5</v>
      </c>
      <c r="T18" s="40">
        <f t="shared" si="7"/>
        <v>17.849999999999998</v>
      </c>
      <c r="U18" s="46">
        <v>13</v>
      </c>
      <c r="V18" s="40">
        <f t="shared" si="8"/>
        <v>9.1</v>
      </c>
      <c r="W18" s="34">
        <v>17</v>
      </c>
      <c r="X18" s="40">
        <f t="shared" si="9"/>
        <v>1.7000000000000002</v>
      </c>
      <c r="Y18" s="46">
        <v>25.5</v>
      </c>
      <c r="Z18" s="40">
        <f t="shared" si="10"/>
        <v>5.1000000000000005</v>
      </c>
      <c r="AA18" s="46">
        <v>25.5</v>
      </c>
      <c r="AB18" s="40">
        <f t="shared" si="11"/>
        <v>15.299999999999999</v>
      </c>
      <c r="AC18" s="46">
        <v>25.5</v>
      </c>
      <c r="AD18" s="41">
        <f t="shared" si="14"/>
        <v>17.849999999999998</v>
      </c>
      <c r="AE18" s="34">
        <v>70</v>
      </c>
      <c r="AF18" s="40">
        <f t="shared" si="12"/>
        <v>14</v>
      </c>
      <c r="AG18" s="36">
        <f t="shared" si="15"/>
        <v>113.44999999999999</v>
      </c>
      <c r="AH18" s="37">
        <v>12</v>
      </c>
      <c r="AI18" s="33"/>
      <c r="AJ18" s="8"/>
      <c r="DQ18" s="9"/>
      <c r="DR18" s="9"/>
    </row>
    <row r="19" spans="1:122" ht="19.5" thickBot="1">
      <c r="A19" s="12">
        <v>11</v>
      </c>
      <c r="B19" s="45">
        <v>40</v>
      </c>
      <c r="C19" s="34">
        <v>4</v>
      </c>
      <c r="D19" s="40">
        <f t="shared" si="0"/>
        <v>4</v>
      </c>
      <c r="E19" s="34">
        <v>8</v>
      </c>
      <c r="F19" s="30">
        <f t="shared" si="1"/>
        <v>5.6</v>
      </c>
      <c r="G19" s="34">
        <v>9</v>
      </c>
      <c r="H19" s="38">
        <f t="shared" si="13"/>
        <v>9</v>
      </c>
      <c r="I19" s="34">
        <v>7</v>
      </c>
      <c r="J19" s="38">
        <f t="shared" si="2"/>
        <v>7</v>
      </c>
      <c r="K19" s="34">
        <v>11</v>
      </c>
      <c r="L19" s="40">
        <f t="shared" si="3"/>
        <v>11</v>
      </c>
      <c r="M19" s="34">
        <v>13</v>
      </c>
      <c r="N19" s="30">
        <f t="shared" si="4"/>
        <v>6.5</v>
      </c>
      <c r="O19" s="34">
        <v>2</v>
      </c>
      <c r="P19" s="30">
        <f t="shared" si="5"/>
        <v>0.6</v>
      </c>
      <c r="Q19" s="34">
        <v>9</v>
      </c>
      <c r="R19" s="40">
        <f t="shared" si="6"/>
        <v>2.6999999999999997</v>
      </c>
      <c r="S19" s="51">
        <v>10</v>
      </c>
      <c r="T19" s="40">
        <f t="shared" si="7"/>
        <v>7</v>
      </c>
      <c r="U19" s="46">
        <v>11</v>
      </c>
      <c r="V19" s="40">
        <f t="shared" si="8"/>
        <v>7.699999999999999</v>
      </c>
      <c r="W19" s="34">
        <v>10</v>
      </c>
      <c r="X19" s="40">
        <f t="shared" si="9"/>
        <v>1</v>
      </c>
      <c r="Y19" s="46">
        <v>4</v>
      </c>
      <c r="Z19" s="40">
        <f t="shared" si="10"/>
        <v>0.8</v>
      </c>
      <c r="AA19" s="46">
        <v>8</v>
      </c>
      <c r="AB19" s="40">
        <f t="shared" si="11"/>
        <v>4.8</v>
      </c>
      <c r="AC19" s="46">
        <v>9</v>
      </c>
      <c r="AD19" s="41">
        <f t="shared" si="14"/>
        <v>6.3</v>
      </c>
      <c r="AE19" s="34">
        <v>12</v>
      </c>
      <c r="AF19" s="40">
        <f t="shared" si="12"/>
        <v>2.4000000000000004</v>
      </c>
      <c r="AG19" s="36">
        <f t="shared" si="15"/>
        <v>76.4</v>
      </c>
      <c r="AH19" s="37">
        <v>6</v>
      </c>
      <c r="AI19" s="33"/>
      <c r="AJ19" s="8"/>
      <c r="DQ19" s="9"/>
      <c r="DR19" s="9"/>
    </row>
    <row r="20" spans="1:122" ht="19.5" thickBot="1">
      <c r="A20" s="23">
        <v>12</v>
      </c>
      <c r="B20" s="44" t="s">
        <v>46</v>
      </c>
      <c r="C20" s="34">
        <v>3</v>
      </c>
      <c r="D20" s="40">
        <f t="shared" si="0"/>
        <v>3</v>
      </c>
      <c r="E20" s="34">
        <v>10</v>
      </c>
      <c r="F20" s="30">
        <f t="shared" si="1"/>
        <v>7</v>
      </c>
      <c r="G20" s="34">
        <v>2</v>
      </c>
      <c r="H20" s="38">
        <f t="shared" si="13"/>
        <v>2</v>
      </c>
      <c r="I20" s="34">
        <v>3</v>
      </c>
      <c r="J20" s="38">
        <f t="shared" si="2"/>
        <v>3</v>
      </c>
      <c r="K20" s="34">
        <v>2</v>
      </c>
      <c r="L20" s="40">
        <f t="shared" si="3"/>
        <v>2</v>
      </c>
      <c r="M20" s="34">
        <v>2</v>
      </c>
      <c r="N20" s="30">
        <f t="shared" si="4"/>
        <v>1</v>
      </c>
      <c r="O20" s="34">
        <v>13</v>
      </c>
      <c r="P20" s="30">
        <f t="shared" si="5"/>
        <v>3.9</v>
      </c>
      <c r="Q20" s="34">
        <v>9</v>
      </c>
      <c r="R20" s="40">
        <f t="shared" si="6"/>
        <v>2.6999999999999997</v>
      </c>
      <c r="S20" s="51">
        <v>25.5</v>
      </c>
      <c r="T20" s="40">
        <f t="shared" si="7"/>
        <v>17.849999999999998</v>
      </c>
      <c r="U20" s="46">
        <v>25.5</v>
      </c>
      <c r="V20" s="40">
        <f t="shared" si="8"/>
        <v>17.849999999999998</v>
      </c>
      <c r="W20" s="34">
        <v>14</v>
      </c>
      <c r="X20" s="40">
        <f t="shared" si="9"/>
        <v>1.4000000000000001</v>
      </c>
      <c r="Y20" s="46">
        <v>25.5</v>
      </c>
      <c r="Z20" s="40">
        <f t="shared" si="10"/>
        <v>5.1000000000000005</v>
      </c>
      <c r="AA20" s="46">
        <v>25.5</v>
      </c>
      <c r="AB20" s="40">
        <f t="shared" si="11"/>
        <v>15.299999999999999</v>
      </c>
      <c r="AC20" s="46">
        <v>25.5</v>
      </c>
      <c r="AD20" s="41">
        <f t="shared" si="14"/>
        <v>17.849999999999998</v>
      </c>
      <c r="AE20" s="34">
        <v>75</v>
      </c>
      <c r="AF20" s="40">
        <f t="shared" si="12"/>
        <v>15</v>
      </c>
      <c r="AG20" s="36">
        <f t="shared" si="15"/>
        <v>114.94999999999999</v>
      </c>
      <c r="AH20" s="37">
        <v>13</v>
      </c>
      <c r="AI20" s="33"/>
      <c r="AJ20" s="8"/>
      <c r="DQ20" s="9"/>
      <c r="DR20" s="9"/>
    </row>
    <row r="21" spans="1:122" ht="19.5" thickBot="1">
      <c r="A21" s="12">
        <v>13</v>
      </c>
      <c r="B21" s="44" t="s">
        <v>55</v>
      </c>
      <c r="C21" s="34">
        <v>8</v>
      </c>
      <c r="D21" s="40">
        <f t="shared" si="0"/>
        <v>8</v>
      </c>
      <c r="E21" s="34">
        <v>16</v>
      </c>
      <c r="F21" s="30">
        <f t="shared" si="1"/>
        <v>11.2</v>
      </c>
      <c r="G21" s="34">
        <v>6</v>
      </c>
      <c r="H21" s="38">
        <f t="shared" si="13"/>
        <v>6</v>
      </c>
      <c r="I21" s="34">
        <v>12</v>
      </c>
      <c r="J21" s="38">
        <f t="shared" si="2"/>
        <v>12</v>
      </c>
      <c r="K21" s="34">
        <v>8</v>
      </c>
      <c r="L21" s="40">
        <f t="shared" si="3"/>
        <v>8</v>
      </c>
      <c r="M21" s="34">
        <v>9</v>
      </c>
      <c r="N21" s="30">
        <f t="shared" si="4"/>
        <v>4.5</v>
      </c>
      <c r="O21" s="34">
        <v>10</v>
      </c>
      <c r="P21" s="30">
        <f t="shared" si="5"/>
        <v>3</v>
      </c>
      <c r="Q21" s="34">
        <v>1</v>
      </c>
      <c r="R21" s="40">
        <f t="shared" si="6"/>
        <v>0.3</v>
      </c>
      <c r="S21" s="51">
        <v>12</v>
      </c>
      <c r="T21" s="40">
        <f t="shared" si="7"/>
        <v>8.399999999999999</v>
      </c>
      <c r="U21" s="46">
        <v>6</v>
      </c>
      <c r="V21" s="40">
        <f t="shared" si="8"/>
        <v>4.199999999999999</v>
      </c>
      <c r="W21" s="34">
        <v>12</v>
      </c>
      <c r="X21" s="40">
        <f t="shared" si="9"/>
        <v>1.2000000000000002</v>
      </c>
      <c r="Y21" s="46">
        <v>25.5</v>
      </c>
      <c r="Z21" s="40">
        <f t="shared" si="10"/>
        <v>5.1000000000000005</v>
      </c>
      <c r="AA21" s="46">
        <v>11</v>
      </c>
      <c r="AB21" s="40">
        <f t="shared" si="11"/>
        <v>6.6</v>
      </c>
      <c r="AC21" s="46">
        <v>10</v>
      </c>
      <c r="AD21" s="41">
        <f t="shared" si="14"/>
        <v>7</v>
      </c>
      <c r="AE21" s="34">
        <v>28</v>
      </c>
      <c r="AF21" s="40">
        <f t="shared" si="12"/>
        <v>5.6000000000000005</v>
      </c>
      <c r="AG21" s="36">
        <f t="shared" si="15"/>
        <v>91.09999999999998</v>
      </c>
      <c r="AH21" s="37">
        <v>10</v>
      </c>
      <c r="AI21" s="33"/>
      <c r="AJ21" s="8"/>
      <c r="DQ21" s="9"/>
      <c r="DR21" s="9"/>
    </row>
    <row r="22" spans="1:122" ht="19.5" thickBot="1">
      <c r="A22" s="23">
        <v>14</v>
      </c>
      <c r="B22" s="44" t="s">
        <v>56</v>
      </c>
      <c r="C22" s="34">
        <v>14</v>
      </c>
      <c r="D22" s="40">
        <f t="shared" si="0"/>
        <v>14</v>
      </c>
      <c r="E22" s="34">
        <v>11</v>
      </c>
      <c r="F22" s="30">
        <f t="shared" si="1"/>
        <v>7.699999999999999</v>
      </c>
      <c r="G22" s="34">
        <v>14</v>
      </c>
      <c r="H22" s="38">
        <f t="shared" si="13"/>
        <v>14</v>
      </c>
      <c r="I22" s="34">
        <v>13</v>
      </c>
      <c r="J22" s="38">
        <f t="shared" si="2"/>
        <v>13</v>
      </c>
      <c r="K22" s="34">
        <v>12</v>
      </c>
      <c r="L22" s="40">
        <f t="shared" si="3"/>
        <v>12</v>
      </c>
      <c r="M22" s="34">
        <v>11</v>
      </c>
      <c r="N22" s="30">
        <f t="shared" si="4"/>
        <v>5.5</v>
      </c>
      <c r="O22" s="34">
        <v>16</v>
      </c>
      <c r="P22" s="30">
        <f t="shared" si="5"/>
        <v>4.8</v>
      </c>
      <c r="Q22" s="34">
        <v>5</v>
      </c>
      <c r="R22" s="40">
        <f t="shared" si="6"/>
        <v>1.5</v>
      </c>
      <c r="S22" s="51">
        <v>11</v>
      </c>
      <c r="T22" s="40">
        <f t="shared" si="7"/>
        <v>7.699999999999999</v>
      </c>
      <c r="U22" s="46">
        <v>9</v>
      </c>
      <c r="V22" s="40">
        <f t="shared" si="8"/>
        <v>6.3</v>
      </c>
      <c r="W22" s="34">
        <v>13</v>
      </c>
      <c r="X22" s="40">
        <f t="shared" si="9"/>
        <v>1.3</v>
      </c>
      <c r="Y22" s="46">
        <v>12</v>
      </c>
      <c r="Z22" s="40">
        <f t="shared" si="10"/>
        <v>2.4000000000000004</v>
      </c>
      <c r="AA22" s="46">
        <v>13</v>
      </c>
      <c r="AB22" s="40">
        <f t="shared" si="11"/>
        <v>7.8</v>
      </c>
      <c r="AC22" s="46">
        <v>3</v>
      </c>
      <c r="AD22" s="41">
        <f t="shared" si="14"/>
        <v>2.0999999999999996</v>
      </c>
      <c r="AE22" s="34">
        <v>6</v>
      </c>
      <c r="AF22" s="40">
        <f t="shared" si="12"/>
        <v>1.2000000000000002</v>
      </c>
      <c r="AG22" s="36">
        <f t="shared" si="15"/>
        <v>101.3</v>
      </c>
      <c r="AH22" s="37">
        <v>11</v>
      </c>
      <c r="AI22" s="33"/>
      <c r="AJ22" s="8"/>
      <c r="DQ22" s="9"/>
      <c r="DR22" s="9"/>
    </row>
    <row r="23" spans="1:122" ht="19.5" thickBot="1">
      <c r="A23" s="12">
        <v>15</v>
      </c>
      <c r="B23" s="44" t="s">
        <v>57</v>
      </c>
      <c r="C23" s="34">
        <v>15</v>
      </c>
      <c r="D23" s="40">
        <f t="shared" si="0"/>
        <v>15</v>
      </c>
      <c r="E23" s="34">
        <v>9</v>
      </c>
      <c r="F23" s="30">
        <f t="shared" si="1"/>
        <v>6.3</v>
      </c>
      <c r="G23" s="34">
        <v>15</v>
      </c>
      <c r="H23" s="38">
        <f t="shared" si="13"/>
        <v>15</v>
      </c>
      <c r="I23" s="34">
        <v>16</v>
      </c>
      <c r="J23" s="38">
        <f t="shared" si="2"/>
        <v>16</v>
      </c>
      <c r="K23" s="34">
        <v>16</v>
      </c>
      <c r="L23" s="40">
        <f t="shared" si="3"/>
        <v>16</v>
      </c>
      <c r="M23" s="34">
        <v>14</v>
      </c>
      <c r="N23" s="30">
        <f t="shared" si="4"/>
        <v>7</v>
      </c>
      <c r="O23" s="34">
        <v>11</v>
      </c>
      <c r="P23" s="30">
        <f t="shared" si="5"/>
        <v>3.3</v>
      </c>
      <c r="Q23" s="34">
        <v>9</v>
      </c>
      <c r="R23" s="40">
        <f t="shared" si="6"/>
        <v>2.6999999999999997</v>
      </c>
      <c r="S23" s="51">
        <v>9</v>
      </c>
      <c r="T23" s="40">
        <f t="shared" si="7"/>
        <v>6.3</v>
      </c>
      <c r="U23" s="46">
        <v>8</v>
      </c>
      <c r="V23" s="40">
        <f t="shared" si="8"/>
        <v>5.6</v>
      </c>
      <c r="W23" s="34">
        <v>6</v>
      </c>
      <c r="X23" s="40">
        <f t="shared" si="9"/>
        <v>0.6000000000000001</v>
      </c>
      <c r="Y23" s="46">
        <v>8</v>
      </c>
      <c r="Z23" s="40">
        <f t="shared" si="10"/>
        <v>1.6</v>
      </c>
      <c r="AA23" s="46">
        <v>5</v>
      </c>
      <c r="AB23" s="40">
        <f t="shared" si="11"/>
        <v>3</v>
      </c>
      <c r="AC23" s="46">
        <v>25.5</v>
      </c>
      <c r="AD23" s="41">
        <f t="shared" si="14"/>
        <v>17.849999999999998</v>
      </c>
      <c r="AE23" s="34">
        <v>12</v>
      </c>
      <c r="AF23" s="40">
        <f t="shared" si="12"/>
        <v>2.4000000000000004</v>
      </c>
      <c r="AG23" s="36">
        <f t="shared" si="15"/>
        <v>118.64999999999998</v>
      </c>
      <c r="AH23" s="37">
        <v>14</v>
      </c>
      <c r="AI23" s="33"/>
      <c r="AJ23" s="8"/>
      <c r="DQ23" s="9"/>
      <c r="DR23" s="9"/>
    </row>
    <row r="24" spans="1:122" ht="19.5" thickBot="1">
      <c r="A24" s="23">
        <v>16</v>
      </c>
      <c r="B24" s="44" t="s">
        <v>58</v>
      </c>
      <c r="C24" s="34">
        <v>9</v>
      </c>
      <c r="D24" s="40">
        <f t="shared" si="0"/>
        <v>9</v>
      </c>
      <c r="E24" s="34">
        <v>13</v>
      </c>
      <c r="F24" s="30">
        <f t="shared" si="1"/>
        <v>9.1</v>
      </c>
      <c r="G24" s="34">
        <v>13</v>
      </c>
      <c r="H24" s="38">
        <f t="shared" si="13"/>
        <v>13</v>
      </c>
      <c r="I24" s="34">
        <v>11</v>
      </c>
      <c r="J24" s="38">
        <f t="shared" si="2"/>
        <v>11</v>
      </c>
      <c r="K24" s="34">
        <v>10</v>
      </c>
      <c r="L24" s="40">
        <f t="shared" si="3"/>
        <v>10</v>
      </c>
      <c r="M24" s="34">
        <v>15</v>
      </c>
      <c r="N24" s="30">
        <f t="shared" si="4"/>
        <v>7.5</v>
      </c>
      <c r="O24" s="34">
        <v>1</v>
      </c>
      <c r="P24" s="30">
        <f t="shared" si="5"/>
        <v>0.3</v>
      </c>
      <c r="Q24" s="34">
        <v>9</v>
      </c>
      <c r="R24" s="40">
        <f t="shared" si="6"/>
        <v>2.6999999999999997</v>
      </c>
      <c r="S24" s="51">
        <v>4</v>
      </c>
      <c r="T24" s="40">
        <f t="shared" si="7"/>
        <v>2.8</v>
      </c>
      <c r="U24" s="46">
        <v>5</v>
      </c>
      <c r="V24" s="40">
        <f t="shared" si="8"/>
        <v>3.5</v>
      </c>
      <c r="W24" s="34">
        <v>8</v>
      </c>
      <c r="X24" s="40">
        <f t="shared" si="9"/>
        <v>0.8</v>
      </c>
      <c r="Y24" s="46">
        <v>7</v>
      </c>
      <c r="Z24" s="40">
        <f t="shared" si="10"/>
        <v>1.4000000000000001</v>
      </c>
      <c r="AA24" s="46">
        <v>7</v>
      </c>
      <c r="AB24" s="40">
        <f t="shared" si="11"/>
        <v>4.2</v>
      </c>
      <c r="AC24" s="46">
        <v>11</v>
      </c>
      <c r="AD24" s="41">
        <f t="shared" si="14"/>
        <v>7.699999999999999</v>
      </c>
      <c r="AE24" s="34">
        <v>5</v>
      </c>
      <c r="AF24" s="40">
        <f t="shared" si="12"/>
        <v>1</v>
      </c>
      <c r="AG24" s="36">
        <f t="shared" si="15"/>
        <v>84.00000000000001</v>
      </c>
      <c r="AH24" s="37">
        <v>9</v>
      </c>
      <c r="AI24" s="33"/>
      <c r="AJ24" s="8"/>
      <c r="DQ24" s="9"/>
      <c r="DR24" s="9"/>
    </row>
    <row r="25" spans="1:122" ht="38.25" thickBot="1">
      <c r="A25" s="12">
        <v>17</v>
      </c>
      <c r="B25" s="44" t="s">
        <v>59</v>
      </c>
      <c r="C25" s="34">
        <v>16</v>
      </c>
      <c r="D25" s="40">
        <f t="shared" si="0"/>
        <v>16</v>
      </c>
      <c r="E25" s="34">
        <v>7</v>
      </c>
      <c r="F25" s="30">
        <f t="shared" si="1"/>
        <v>4.8999999999999995</v>
      </c>
      <c r="G25" s="34">
        <v>12</v>
      </c>
      <c r="H25" s="38">
        <f t="shared" si="13"/>
        <v>12</v>
      </c>
      <c r="I25" s="34">
        <v>5</v>
      </c>
      <c r="J25" s="38">
        <f t="shared" si="2"/>
        <v>5</v>
      </c>
      <c r="K25" s="34">
        <v>13</v>
      </c>
      <c r="L25" s="40">
        <f t="shared" si="3"/>
        <v>13</v>
      </c>
      <c r="M25" s="34">
        <v>10</v>
      </c>
      <c r="N25" s="30">
        <f t="shared" si="4"/>
        <v>5</v>
      </c>
      <c r="O25" s="34">
        <v>8</v>
      </c>
      <c r="P25" s="30">
        <f t="shared" si="5"/>
        <v>2.4</v>
      </c>
      <c r="Q25" s="34">
        <v>5</v>
      </c>
      <c r="R25" s="40">
        <f t="shared" si="6"/>
        <v>1.5</v>
      </c>
      <c r="S25" s="51">
        <v>7</v>
      </c>
      <c r="T25" s="40">
        <f t="shared" si="7"/>
        <v>4.8999999999999995</v>
      </c>
      <c r="U25" s="46">
        <v>6</v>
      </c>
      <c r="V25" s="40">
        <f t="shared" si="8"/>
        <v>4.199999999999999</v>
      </c>
      <c r="W25" s="34">
        <v>11</v>
      </c>
      <c r="X25" s="40">
        <f t="shared" si="9"/>
        <v>1.1</v>
      </c>
      <c r="Y25" s="46">
        <v>11</v>
      </c>
      <c r="Z25" s="40">
        <f t="shared" si="10"/>
        <v>2.2</v>
      </c>
      <c r="AA25" s="46">
        <v>10</v>
      </c>
      <c r="AB25" s="40">
        <f t="shared" si="11"/>
        <v>6</v>
      </c>
      <c r="AC25" s="46">
        <v>5</v>
      </c>
      <c r="AD25" s="41">
        <f t="shared" si="14"/>
        <v>3.5</v>
      </c>
      <c r="AE25" s="34">
        <v>7</v>
      </c>
      <c r="AF25" s="40">
        <f t="shared" si="12"/>
        <v>1.4000000000000001</v>
      </c>
      <c r="AG25" s="36">
        <f t="shared" si="15"/>
        <v>83.10000000000001</v>
      </c>
      <c r="AH25" s="37">
        <v>8</v>
      </c>
      <c r="AI25" s="33"/>
      <c r="AJ25" s="8"/>
      <c r="DQ25" s="9"/>
      <c r="DR25" s="9"/>
    </row>
    <row r="26" spans="1:122" ht="19.5" thickBot="1">
      <c r="A26" s="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47"/>
      <c r="V26" s="20"/>
      <c r="W26" s="20"/>
      <c r="X26" s="20"/>
      <c r="Y26" s="47"/>
      <c r="Z26" s="20"/>
      <c r="AA26" s="47"/>
      <c r="AB26" s="20"/>
      <c r="AC26" s="47"/>
      <c r="AD26" s="20"/>
      <c r="AE26" s="20"/>
      <c r="AF26" s="20"/>
      <c r="AG26" s="20"/>
      <c r="AH26" s="20"/>
      <c r="AI26" s="8"/>
      <c r="AJ26" s="8"/>
      <c r="DQ26" s="9"/>
      <c r="DR26" s="9"/>
    </row>
    <row r="27" spans="1:122" ht="19.5" thickBot="1">
      <c r="A27" s="8"/>
      <c r="B27" s="35">
        <v>1.5</v>
      </c>
      <c r="C27" s="19"/>
      <c r="D27" s="19"/>
      <c r="E27" s="19"/>
      <c r="F27" s="19"/>
      <c r="G27" s="20"/>
      <c r="H27" s="60" t="s">
        <v>49</v>
      </c>
      <c r="I27" s="60"/>
      <c r="J27" s="60"/>
      <c r="K27" s="60"/>
      <c r="L27" s="60"/>
      <c r="M27" s="60"/>
      <c r="N27" s="60"/>
      <c r="O27" s="60"/>
      <c r="P27" s="60"/>
      <c r="Q27" s="20"/>
      <c r="R27" s="20"/>
      <c r="S27" s="20"/>
      <c r="T27" s="20"/>
      <c r="U27" s="47"/>
      <c r="V27" s="20"/>
      <c r="W27" s="20"/>
      <c r="X27" s="20"/>
      <c r="Y27" s="47"/>
      <c r="Z27" s="20"/>
      <c r="AA27" s="47"/>
      <c r="AB27" s="20"/>
      <c r="AC27" s="47"/>
      <c r="AD27" s="20"/>
      <c r="AE27" s="20"/>
      <c r="AF27" s="20"/>
      <c r="AG27" s="20"/>
      <c r="AH27" s="20"/>
      <c r="AI27" s="8"/>
      <c r="AJ27" s="8"/>
      <c r="DQ27" s="9"/>
      <c r="DR27" s="9"/>
    </row>
    <row r="28" spans="1:122" ht="18.75">
      <c r="A28" s="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47"/>
      <c r="V28" s="20"/>
      <c r="W28" s="20"/>
      <c r="X28" s="20"/>
      <c r="Y28" s="47"/>
      <c r="Z28" s="20"/>
      <c r="AA28" s="47"/>
      <c r="AB28" s="20"/>
      <c r="AC28" s="47"/>
      <c r="AD28" s="20"/>
      <c r="AE28" s="20"/>
      <c r="AF28" s="20"/>
      <c r="AG28" s="20"/>
      <c r="AH28" s="20"/>
      <c r="AI28" s="8"/>
      <c r="AJ28" s="8"/>
      <c r="DQ28" s="9"/>
      <c r="DR28" s="9"/>
    </row>
    <row r="29" spans="1:36" ht="22.5" customHeight="1">
      <c r="A29" s="8"/>
      <c r="B29" s="22"/>
      <c r="C29" s="22"/>
      <c r="D29" s="22"/>
      <c r="E29" s="22"/>
      <c r="F29" s="22"/>
      <c r="J29" s="7"/>
      <c r="K29" s="61" t="s">
        <v>50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7"/>
      <c r="AH29" s="7"/>
      <c r="AI29" s="8"/>
      <c r="AJ29" s="8"/>
    </row>
    <row r="30" spans="1:36" ht="18.75">
      <c r="A30" s="8"/>
      <c r="B30" s="22"/>
      <c r="C30" s="22"/>
      <c r="D30" s="22"/>
      <c r="E30" s="22"/>
      <c r="F30" s="22"/>
      <c r="G30" s="9" t="s">
        <v>17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48"/>
      <c r="V30" s="7"/>
      <c r="W30" s="7"/>
      <c r="X30" s="7"/>
      <c r="Y30" s="48"/>
      <c r="Z30" s="7"/>
      <c r="AA30" s="48"/>
      <c r="AB30" s="7"/>
      <c r="AC30" s="48"/>
      <c r="AD30" s="7"/>
      <c r="AE30" s="7"/>
      <c r="AF30" s="7"/>
      <c r="AG30" s="7"/>
      <c r="AH30" s="7"/>
      <c r="AI30" s="8"/>
      <c r="AJ30" s="8"/>
    </row>
    <row r="31" spans="1:36" ht="23.25" customHeight="1">
      <c r="A31" s="8"/>
      <c r="B31" s="8"/>
      <c r="C31" s="8"/>
      <c r="D31" s="8"/>
      <c r="E31" s="8"/>
      <c r="F31" s="8"/>
      <c r="J31" s="61" t="s">
        <v>51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7"/>
      <c r="AI31" s="8"/>
      <c r="AJ31" s="8"/>
    </row>
    <row r="32" spans="1:36" ht="18">
      <c r="A32" s="8"/>
      <c r="B32" s="8"/>
      <c r="C32" s="8"/>
      <c r="D32" s="8"/>
      <c r="E32" s="8"/>
      <c r="F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49"/>
      <c r="V32" s="8"/>
      <c r="W32" s="8"/>
      <c r="X32" s="8"/>
      <c r="Y32" s="49"/>
      <c r="Z32" s="8"/>
      <c r="AA32" s="49"/>
      <c r="AB32" s="8"/>
      <c r="AC32" s="49"/>
      <c r="AD32" s="8"/>
      <c r="AE32" s="8"/>
      <c r="AF32" s="8"/>
      <c r="AG32" s="8"/>
      <c r="AH32" s="8"/>
      <c r="AI32" s="8"/>
      <c r="AJ32" s="8"/>
    </row>
    <row r="33" spans="1:6" ht="18">
      <c r="A33" s="8"/>
      <c r="B33" s="8"/>
      <c r="C33" s="8"/>
      <c r="D33" s="8"/>
      <c r="E33" s="8"/>
      <c r="F33" s="8"/>
    </row>
    <row r="34" spans="1:6" ht="18">
      <c r="A34" s="8"/>
      <c r="B34" s="8"/>
      <c r="C34" s="8"/>
      <c r="D34" s="8"/>
      <c r="E34" s="8"/>
      <c r="F34" s="8"/>
    </row>
    <row r="35" spans="1:6" ht="18">
      <c r="A35" s="8"/>
      <c r="B35" s="8"/>
      <c r="C35" s="8"/>
      <c r="D35" s="8"/>
      <c r="E35" s="8"/>
      <c r="F35" s="8"/>
    </row>
    <row r="36" spans="1:6" ht="18">
      <c r="A36" s="8"/>
      <c r="B36" s="8"/>
      <c r="C36" s="8"/>
      <c r="D36" s="8"/>
      <c r="E36" s="8"/>
      <c r="F36" s="8"/>
    </row>
    <row r="37" spans="1:6" ht="18">
      <c r="A37" s="8"/>
      <c r="B37" s="8"/>
      <c r="C37" s="8"/>
      <c r="D37" s="8"/>
      <c r="E37" s="8"/>
      <c r="F37" s="8"/>
    </row>
    <row r="38" spans="1:6" ht="18">
      <c r="A38" s="8"/>
      <c r="B38" s="8"/>
      <c r="C38" s="8"/>
      <c r="D38" s="8"/>
      <c r="E38" s="8"/>
      <c r="F38" s="8"/>
    </row>
    <row r="39" spans="1:6" ht="18">
      <c r="A39" s="8"/>
      <c r="B39" s="8"/>
      <c r="C39" s="8"/>
      <c r="D39" s="8"/>
      <c r="E39" s="8"/>
      <c r="F39" s="8"/>
    </row>
    <row r="40" spans="1:6" ht="18">
      <c r="A40" s="8"/>
      <c r="B40" s="8"/>
      <c r="C40" s="8"/>
      <c r="D40" s="8"/>
      <c r="E40" s="8"/>
      <c r="F40" s="8"/>
    </row>
    <row r="41" spans="1:6" ht="18">
      <c r="A41" s="8"/>
      <c r="B41" s="8"/>
      <c r="C41" s="8"/>
      <c r="D41" s="8"/>
      <c r="E41" s="8"/>
      <c r="F41" s="8"/>
    </row>
    <row r="42" spans="1:6" ht="18">
      <c r="A42" s="8"/>
      <c r="B42" s="8"/>
      <c r="C42" s="8"/>
      <c r="D42" s="8"/>
      <c r="E42" s="8"/>
      <c r="F42" s="8"/>
    </row>
    <row r="43" spans="1:6" ht="18">
      <c r="A43" s="8"/>
      <c r="B43" s="8"/>
      <c r="C43" s="8"/>
      <c r="D43" s="8"/>
      <c r="E43" s="8"/>
      <c r="F43" s="8"/>
    </row>
    <row r="44" spans="1:6" ht="18">
      <c r="A44" s="8"/>
      <c r="B44" s="8"/>
      <c r="C44" s="8"/>
      <c r="D44" s="8"/>
      <c r="E44" s="8"/>
      <c r="F44" s="8"/>
    </row>
    <row r="45" spans="1:6" ht="18">
      <c r="A45" s="8"/>
      <c r="B45" s="8"/>
      <c r="C45" s="8"/>
      <c r="D45" s="8"/>
      <c r="E45" s="8"/>
      <c r="F45" s="8"/>
    </row>
  </sheetData>
  <mergeCells count="46">
    <mergeCell ref="S6:Z6"/>
    <mergeCell ref="AI6:AI7"/>
    <mergeCell ref="AJ6:AJ7"/>
    <mergeCell ref="AH6:AH7"/>
    <mergeCell ref="M7:N7"/>
    <mergeCell ref="O7:P7"/>
    <mergeCell ref="AA7:AB7"/>
    <mergeCell ref="U7:V7"/>
    <mergeCell ref="Y7:Z7"/>
    <mergeCell ref="W7:X7"/>
    <mergeCell ref="S7:T7"/>
    <mergeCell ref="I7:J7"/>
    <mergeCell ref="E7:F7"/>
    <mergeCell ref="A6:A7"/>
    <mergeCell ref="B6:B7"/>
    <mergeCell ref="G7:H7"/>
    <mergeCell ref="U8:V8"/>
    <mergeCell ref="Y8:Z8"/>
    <mergeCell ref="AE8:AF8"/>
    <mergeCell ref="G8:H8"/>
    <mergeCell ref="I8:J8"/>
    <mergeCell ref="K8:L8"/>
    <mergeCell ref="M8:N8"/>
    <mergeCell ref="S8:T8"/>
    <mergeCell ref="AA8:AB8"/>
    <mergeCell ref="W8:X8"/>
    <mergeCell ref="K29:AF29"/>
    <mergeCell ref="J31:AG31"/>
    <mergeCell ref="C6:N6"/>
    <mergeCell ref="O6:R6"/>
    <mergeCell ref="AA6:AD6"/>
    <mergeCell ref="AE6:AF7"/>
    <mergeCell ref="AG6:AG7"/>
    <mergeCell ref="C8:D8"/>
    <mergeCell ref="E8:F8"/>
    <mergeCell ref="AC7:AD7"/>
    <mergeCell ref="A5:AI5"/>
    <mergeCell ref="A3:AI3"/>
    <mergeCell ref="AG4:AI4"/>
    <mergeCell ref="H27:P27"/>
    <mergeCell ref="C7:D7"/>
    <mergeCell ref="Q7:R7"/>
    <mergeCell ref="K7:L7"/>
    <mergeCell ref="AC8:AD8"/>
    <mergeCell ref="O8:P8"/>
    <mergeCell ref="Q8:R8"/>
  </mergeCells>
  <printOptions/>
  <pageMargins left="0.56" right="0.23" top="0.48" bottom="0.27" header="0.3" footer="0.26"/>
  <pageSetup horizontalDpi="600" verticalDpi="600" orientation="landscape" paperSize="9" scale="45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="50" zoomScaleNormal="50" workbookViewId="0" topLeftCell="B1">
      <selection activeCell="B9" sqref="B9:Z18"/>
    </sheetView>
  </sheetViews>
  <sheetFormatPr defaultColWidth="9.00390625" defaultRowHeight="12.75"/>
  <cols>
    <col min="2" max="2" width="27.75390625" style="0" customWidth="1"/>
    <col min="32" max="33" width="13.125" style="0" customWidth="1"/>
  </cols>
  <sheetData>
    <row r="1" spans="1:35" ht="18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50"/>
      <c r="V1" s="9"/>
      <c r="W1" s="9"/>
      <c r="X1" s="9"/>
      <c r="Y1" s="50"/>
      <c r="Z1" s="9"/>
      <c r="AA1" s="50"/>
      <c r="AB1" s="9"/>
      <c r="AC1" s="50"/>
      <c r="AD1" s="9"/>
      <c r="AE1" s="9"/>
      <c r="AF1" s="9"/>
      <c r="AG1" s="9"/>
      <c r="AH1" s="9"/>
      <c r="AI1" s="9"/>
    </row>
    <row r="2" spans="1:35" ht="18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0"/>
      <c r="V2" s="9"/>
      <c r="W2" s="9"/>
      <c r="X2" s="9"/>
      <c r="Y2" s="50"/>
      <c r="Z2" s="9"/>
      <c r="AA2" s="50"/>
      <c r="AB2" s="9"/>
      <c r="AC2" s="50"/>
      <c r="AD2" s="9"/>
      <c r="AE2" s="9"/>
      <c r="AF2" s="9"/>
      <c r="AG2" s="9"/>
      <c r="AH2" s="9"/>
      <c r="AI2" s="9"/>
    </row>
    <row r="3" spans="1:35" ht="18">
      <c r="A3" s="58" t="s">
        <v>64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1:35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50"/>
      <c r="V4" s="9"/>
      <c r="W4" s="9"/>
      <c r="X4" s="9"/>
      <c r="Y4" s="50"/>
      <c r="Z4" s="9"/>
      <c r="AA4" s="50"/>
      <c r="AB4" s="9"/>
      <c r="AC4" s="50"/>
      <c r="AD4" s="9"/>
      <c r="AE4" s="9"/>
      <c r="AF4" s="9"/>
      <c r="AG4" s="59" t="s">
        <v>63</v>
      </c>
      <c r="AH4" s="59"/>
      <c r="AI4" s="59"/>
    </row>
    <row r="5" spans="1:35" ht="19.5" thickBot="1">
      <c r="A5" s="56" t="s">
        <v>62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5" ht="19.5" thickBot="1">
      <c r="A6" s="90" t="s">
        <v>10</v>
      </c>
      <c r="B6" s="92" t="s">
        <v>0</v>
      </c>
      <c r="C6" s="62" t="s">
        <v>28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65" t="s">
        <v>31</v>
      </c>
      <c r="P6" s="66"/>
      <c r="Q6" s="66"/>
      <c r="R6" s="67"/>
      <c r="S6" s="102" t="s">
        <v>1</v>
      </c>
      <c r="T6" s="103"/>
      <c r="U6" s="103"/>
      <c r="V6" s="103"/>
      <c r="W6" s="103"/>
      <c r="X6" s="103"/>
      <c r="Y6" s="103"/>
      <c r="Z6" s="104"/>
      <c r="AA6" s="68" t="s">
        <v>8</v>
      </c>
      <c r="AB6" s="69"/>
      <c r="AC6" s="70"/>
      <c r="AD6" s="71"/>
      <c r="AE6" s="72" t="s">
        <v>12</v>
      </c>
      <c r="AF6" s="73"/>
      <c r="AG6" s="73" t="s">
        <v>19</v>
      </c>
      <c r="AH6" s="108" t="s">
        <v>18</v>
      </c>
      <c r="AI6" s="105" t="s">
        <v>16</v>
      </c>
    </row>
    <row r="7" spans="1:35" ht="19.5" thickBot="1">
      <c r="A7" s="91"/>
      <c r="B7" s="93"/>
      <c r="C7" s="79" t="s">
        <v>27</v>
      </c>
      <c r="D7" s="80"/>
      <c r="E7" s="89" t="s">
        <v>25</v>
      </c>
      <c r="F7" s="83"/>
      <c r="G7" s="82" t="s">
        <v>29</v>
      </c>
      <c r="H7" s="83"/>
      <c r="I7" s="82" t="s">
        <v>26</v>
      </c>
      <c r="J7" s="83"/>
      <c r="K7" s="82" t="s">
        <v>7</v>
      </c>
      <c r="L7" s="83"/>
      <c r="M7" s="94" t="s">
        <v>24</v>
      </c>
      <c r="N7" s="95"/>
      <c r="O7" s="81" t="s">
        <v>32</v>
      </c>
      <c r="P7" s="81"/>
      <c r="Q7" s="81" t="s">
        <v>30</v>
      </c>
      <c r="R7" s="81"/>
      <c r="S7" s="65" t="s">
        <v>61</v>
      </c>
      <c r="T7" s="67"/>
      <c r="U7" s="98" t="s">
        <v>48</v>
      </c>
      <c r="V7" s="99"/>
      <c r="W7" s="98" t="s">
        <v>11</v>
      </c>
      <c r="X7" s="99"/>
      <c r="Y7" s="100" t="s">
        <v>9</v>
      </c>
      <c r="Z7" s="101"/>
      <c r="AA7" s="96" t="s">
        <v>20</v>
      </c>
      <c r="AB7" s="97"/>
      <c r="AC7" s="77" t="s">
        <v>33</v>
      </c>
      <c r="AD7" s="78"/>
      <c r="AE7" s="74"/>
      <c r="AF7" s="55"/>
      <c r="AG7" s="55"/>
      <c r="AH7" s="109"/>
      <c r="AI7" s="106"/>
    </row>
    <row r="8" spans="1:35" ht="19.5" thickBot="1">
      <c r="A8" s="23"/>
      <c r="B8" s="29"/>
      <c r="C8" s="75">
        <v>1</v>
      </c>
      <c r="D8" s="76"/>
      <c r="E8" s="75">
        <v>0.7</v>
      </c>
      <c r="F8" s="76"/>
      <c r="G8" s="88">
        <v>1</v>
      </c>
      <c r="H8" s="88"/>
      <c r="I8" s="88">
        <v>1</v>
      </c>
      <c r="J8" s="88"/>
      <c r="K8" s="84">
        <v>1</v>
      </c>
      <c r="L8" s="85"/>
      <c r="M8" s="88">
        <v>0.5</v>
      </c>
      <c r="N8" s="88"/>
      <c r="O8" s="84">
        <v>0.3</v>
      </c>
      <c r="P8" s="85"/>
      <c r="Q8" s="84">
        <v>0.3</v>
      </c>
      <c r="R8" s="85"/>
      <c r="S8" s="86">
        <v>0.7</v>
      </c>
      <c r="T8" s="87"/>
      <c r="U8" s="86">
        <v>0.7</v>
      </c>
      <c r="V8" s="87"/>
      <c r="W8" s="84">
        <v>0.1</v>
      </c>
      <c r="X8" s="85"/>
      <c r="Y8" s="84">
        <v>0.2</v>
      </c>
      <c r="Z8" s="85"/>
      <c r="AA8" s="84">
        <v>0.6</v>
      </c>
      <c r="AB8" s="85"/>
      <c r="AC8" s="84">
        <v>0.7</v>
      </c>
      <c r="AD8" s="85"/>
      <c r="AE8" s="86">
        <v>0.2</v>
      </c>
      <c r="AF8" s="87"/>
      <c r="AG8" s="21"/>
      <c r="AH8" s="31"/>
      <c r="AI8" s="32"/>
    </row>
    <row r="9" spans="1:35" ht="19.5" thickBot="1">
      <c r="A9" s="12">
        <v>1</v>
      </c>
      <c r="B9" s="43" t="s">
        <v>43</v>
      </c>
      <c r="C9" s="34">
        <v>10</v>
      </c>
      <c r="D9" s="40">
        <f aca="true" t="shared" si="0" ref="D9:D25">C9</f>
        <v>10</v>
      </c>
      <c r="E9" s="34">
        <v>3</v>
      </c>
      <c r="F9" s="30">
        <f aca="true" t="shared" si="1" ref="F9:F25">E9*E$8</f>
        <v>2.0999999999999996</v>
      </c>
      <c r="G9" s="54">
        <v>1</v>
      </c>
      <c r="H9" s="38">
        <f>G9</f>
        <v>1</v>
      </c>
      <c r="I9" s="42">
        <v>1</v>
      </c>
      <c r="J9" s="38">
        <f aca="true" t="shared" si="2" ref="J9:J25">I9</f>
        <v>1</v>
      </c>
      <c r="K9" s="34">
        <v>4</v>
      </c>
      <c r="L9" s="40">
        <f aca="true" t="shared" si="3" ref="L9:L25">K9</f>
        <v>4</v>
      </c>
      <c r="M9" s="34">
        <v>5</v>
      </c>
      <c r="N9" s="40">
        <f aca="true" t="shared" si="4" ref="N9:N25">M9*M$8</f>
        <v>2.5</v>
      </c>
      <c r="O9" s="34">
        <v>6</v>
      </c>
      <c r="P9" s="30">
        <f aca="true" t="shared" si="5" ref="P9:P25">O9*O$8</f>
        <v>1.7999999999999998</v>
      </c>
      <c r="Q9" s="34">
        <v>5</v>
      </c>
      <c r="R9" s="40">
        <f aca="true" t="shared" si="6" ref="R9:R25">Q9*Q$8</f>
        <v>1.5</v>
      </c>
      <c r="S9" s="46">
        <v>3</v>
      </c>
      <c r="T9" s="40">
        <f aca="true" t="shared" si="7" ref="T9:T25">S9*S$8</f>
        <v>2.0999999999999996</v>
      </c>
      <c r="U9" s="46">
        <v>3</v>
      </c>
      <c r="V9" s="40">
        <f aca="true" t="shared" si="8" ref="V9:V25">U9*U$8</f>
        <v>2.0999999999999996</v>
      </c>
      <c r="W9" s="34">
        <v>2</v>
      </c>
      <c r="X9" s="40">
        <f aca="true" t="shared" si="9" ref="X9:X25">W9*W$8</f>
        <v>0.2</v>
      </c>
      <c r="Y9" s="46">
        <v>2</v>
      </c>
      <c r="Z9" s="40">
        <f aca="true" t="shared" si="10" ref="Z9:Z25">Y9*Y$8</f>
        <v>0.4</v>
      </c>
      <c r="AA9" s="46">
        <v>1</v>
      </c>
      <c r="AB9" s="40">
        <f aca="true" t="shared" si="11" ref="AB9:AB25">AA9*AA$8</f>
        <v>0.6</v>
      </c>
      <c r="AC9" s="46">
        <v>2</v>
      </c>
      <c r="AD9" s="41">
        <f>AC9*AC$8</f>
        <v>1.4</v>
      </c>
      <c r="AE9" s="34">
        <v>0.5</v>
      </c>
      <c r="AF9" s="40">
        <f aca="true" t="shared" si="12" ref="AF9:AF25">AE9*AE$8</f>
        <v>0.1</v>
      </c>
      <c r="AG9" s="36">
        <f>D9+F9+H9+J9+L9+N9+P9+R9+T9+V9+X9+Z9+AB9+AD9+AF9</f>
        <v>30.8</v>
      </c>
      <c r="AH9" s="37">
        <v>2</v>
      </c>
      <c r="AI9" s="33"/>
    </row>
    <row r="10" spans="1:35" ht="19.5" thickBot="1">
      <c r="A10" s="23">
        <v>2</v>
      </c>
      <c r="B10" s="44" t="s">
        <v>52</v>
      </c>
      <c r="C10" s="34">
        <v>1</v>
      </c>
      <c r="D10" s="40">
        <f t="shared" si="0"/>
        <v>1</v>
      </c>
      <c r="E10" s="34">
        <v>1</v>
      </c>
      <c r="F10" s="30">
        <f t="shared" si="1"/>
        <v>0.7</v>
      </c>
      <c r="G10" s="54">
        <v>7</v>
      </c>
      <c r="H10" s="38">
        <f aca="true" t="shared" si="13" ref="H10:H25">G10</f>
        <v>7</v>
      </c>
      <c r="I10" s="42">
        <v>4</v>
      </c>
      <c r="J10" s="38">
        <f t="shared" si="2"/>
        <v>4</v>
      </c>
      <c r="K10" s="34">
        <v>1</v>
      </c>
      <c r="L10" s="40">
        <f t="shared" si="3"/>
        <v>1</v>
      </c>
      <c r="M10" s="34">
        <v>8</v>
      </c>
      <c r="N10" s="40">
        <f t="shared" si="4"/>
        <v>4</v>
      </c>
      <c r="O10" s="34">
        <v>3</v>
      </c>
      <c r="P10" s="30">
        <f t="shared" si="5"/>
        <v>0.8999999999999999</v>
      </c>
      <c r="Q10" s="34">
        <v>2</v>
      </c>
      <c r="R10" s="40">
        <f t="shared" si="6"/>
        <v>0.6</v>
      </c>
      <c r="S10" s="51">
        <v>2</v>
      </c>
      <c r="T10" s="40">
        <f t="shared" si="7"/>
        <v>1.4</v>
      </c>
      <c r="U10" s="46">
        <v>4</v>
      </c>
      <c r="V10" s="40">
        <f t="shared" si="8"/>
        <v>2.8</v>
      </c>
      <c r="W10" s="34">
        <v>4</v>
      </c>
      <c r="X10" s="40">
        <f t="shared" si="9"/>
        <v>0.4</v>
      </c>
      <c r="Y10" s="46">
        <v>6</v>
      </c>
      <c r="Z10" s="40">
        <f t="shared" si="10"/>
        <v>1.2000000000000002</v>
      </c>
      <c r="AA10" s="46">
        <v>4</v>
      </c>
      <c r="AB10" s="40">
        <f t="shared" si="11"/>
        <v>2.4</v>
      </c>
      <c r="AC10" s="46">
        <v>1</v>
      </c>
      <c r="AD10" s="41">
        <f aca="true" t="shared" si="14" ref="AD10:AD25">AC10*AC$8</f>
        <v>0.7</v>
      </c>
      <c r="AE10" s="34">
        <v>10</v>
      </c>
      <c r="AF10" s="40">
        <f t="shared" si="12"/>
        <v>2</v>
      </c>
      <c r="AG10" s="36">
        <f aca="true" t="shared" si="15" ref="AG10:AG25">D10+F10+H10+J10+L10+N10+P10+R10+T10+V10+X10+Z10+AB10+AD10+AF10</f>
        <v>30.099999999999994</v>
      </c>
      <c r="AH10" s="37">
        <v>1</v>
      </c>
      <c r="AI10" s="33"/>
    </row>
    <row r="11" spans="1:35" ht="19.5" thickBot="1">
      <c r="A11" s="12">
        <v>3</v>
      </c>
      <c r="B11" s="44" t="s">
        <v>41</v>
      </c>
      <c r="C11" s="34">
        <v>5</v>
      </c>
      <c r="D11" s="40">
        <f t="shared" si="0"/>
        <v>5</v>
      </c>
      <c r="E11" s="34">
        <v>5</v>
      </c>
      <c r="F11" s="30">
        <f t="shared" si="1"/>
        <v>3.5</v>
      </c>
      <c r="G11" s="34">
        <v>3</v>
      </c>
      <c r="H11" s="38">
        <f t="shared" si="13"/>
        <v>3</v>
      </c>
      <c r="I11" s="34">
        <v>6</v>
      </c>
      <c r="J11" s="38">
        <f t="shared" si="2"/>
        <v>6</v>
      </c>
      <c r="K11" s="34">
        <v>5</v>
      </c>
      <c r="L11" s="40">
        <f t="shared" si="3"/>
        <v>5</v>
      </c>
      <c r="M11" s="34">
        <v>1</v>
      </c>
      <c r="N11" s="40">
        <f t="shared" si="4"/>
        <v>0.5</v>
      </c>
      <c r="O11" s="34">
        <v>4</v>
      </c>
      <c r="P11" s="30">
        <f t="shared" si="5"/>
        <v>1.2</v>
      </c>
      <c r="Q11" s="34">
        <v>4</v>
      </c>
      <c r="R11" s="40">
        <f t="shared" si="6"/>
        <v>1.2</v>
      </c>
      <c r="S11" s="51">
        <v>6</v>
      </c>
      <c r="T11" s="40">
        <f t="shared" si="7"/>
        <v>4.199999999999999</v>
      </c>
      <c r="U11" s="46">
        <v>2</v>
      </c>
      <c r="V11" s="40">
        <f t="shared" si="8"/>
        <v>1.4</v>
      </c>
      <c r="W11" s="34">
        <v>3</v>
      </c>
      <c r="X11" s="40">
        <f t="shared" si="9"/>
        <v>0.30000000000000004</v>
      </c>
      <c r="Y11" s="46">
        <v>5</v>
      </c>
      <c r="Z11" s="40">
        <f t="shared" si="10"/>
        <v>1</v>
      </c>
      <c r="AA11" s="46">
        <v>6</v>
      </c>
      <c r="AB11" s="40">
        <f t="shared" si="11"/>
        <v>3.5999999999999996</v>
      </c>
      <c r="AC11" s="46">
        <v>6</v>
      </c>
      <c r="AD11" s="41">
        <f t="shared" si="14"/>
        <v>4.199999999999999</v>
      </c>
      <c r="AE11" s="34"/>
      <c r="AF11" s="40">
        <f t="shared" si="12"/>
        <v>0</v>
      </c>
      <c r="AG11" s="36">
        <f t="shared" si="15"/>
        <v>40.099999999999994</v>
      </c>
      <c r="AH11" s="37">
        <v>3</v>
      </c>
      <c r="AI11" s="33"/>
    </row>
    <row r="12" spans="1:35" ht="22.5" customHeight="1" thickBot="1">
      <c r="A12" s="23">
        <v>4</v>
      </c>
      <c r="B12" s="44" t="s">
        <v>53</v>
      </c>
      <c r="C12" s="34">
        <v>13</v>
      </c>
      <c r="D12" s="40">
        <f t="shared" si="0"/>
        <v>13</v>
      </c>
      <c r="E12" s="34">
        <v>15</v>
      </c>
      <c r="F12" s="30">
        <f t="shared" si="1"/>
        <v>10.5</v>
      </c>
      <c r="G12" s="34">
        <v>16</v>
      </c>
      <c r="H12" s="38">
        <f t="shared" si="13"/>
        <v>16</v>
      </c>
      <c r="I12" s="34">
        <v>25.5</v>
      </c>
      <c r="J12" s="38">
        <f t="shared" si="2"/>
        <v>25.5</v>
      </c>
      <c r="K12" s="34">
        <v>17</v>
      </c>
      <c r="L12" s="40">
        <f t="shared" si="3"/>
        <v>17</v>
      </c>
      <c r="M12" s="34">
        <v>16</v>
      </c>
      <c r="N12" s="40">
        <f t="shared" si="4"/>
        <v>8</v>
      </c>
      <c r="O12" s="34">
        <v>12</v>
      </c>
      <c r="P12" s="30">
        <f t="shared" si="5"/>
        <v>3.5999999999999996</v>
      </c>
      <c r="Q12" s="54">
        <v>9</v>
      </c>
      <c r="R12" s="40">
        <f t="shared" si="6"/>
        <v>2.6999999999999997</v>
      </c>
      <c r="S12" s="51">
        <v>14</v>
      </c>
      <c r="T12" s="40">
        <f t="shared" si="7"/>
        <v>9.799999999999999</v>
      </c>
      <c r="U12" s="46">
        <v>15</v>
      </c>
      <c r="V12" s="40">
        <f t="shared" si="8"/>
        <v>10.5</v>
      </c>
      <c r="W12" s="34">
        <v>14</v>
      </c>
      <c r="X12" s="40">
        <f t="shared" si="9"/>
        <v>1.4000000000000001</v>
      </c>
      <c r="Y12" s="46">
        <v>25.5</v>
      </c>
      <c r="Z12" s="40">
        <f t="shared" si="10"/>
        <v>5.1000000000000005</v>
      </c>
      <c r="AA12" s="46">
        <v>11</v>
      </c>
      <c r="AB12" s="40">
        <f t="shared" si="11"/>
        <v>6.6</v>
      </c>
      <c r="AC12" s="46">
        <v>25.5</v>
      </c>
      <c r="AD12" s="41">
        <f t="shared" si="14"/>
        <v>17.849999999999998</v>
      </c>
      <c r="AE12" s="34">
        <v>24</v>
      </c>
      <c r="AF12" s="40">
        <f t="shared" si="12"/>
        <v>4.800000000000001</v>
      </c>
      <c r="AG12" s="36">
        <f t="shared" si="15"/>
        <v>152.35</v>
      </c>
      <c r="AH12" s="37">
        <v>16</v>
      </c>
      <c r="AI12" s="33"/>
    </row>
    <row r="13" spans="1:35" ht="19.5" thickBot="1">
      <c r="A13" s="12">
        <v>5</v>
      </c>
      <c r="B13" s="44" t="s">
        <v>45</v>
      </c>
      <c r="C13" s="34">
        <v>7</v>
      </c>
      <c r="D13" s="40">
        <f t="shared" si="0"/>
        <v>7</v>
      </c>
      <c r="E13" s="34">
        <v>4</v>
      </c>
      <c r="F13" s="30">
        <f t="shared" si="1"/>
        <v>2.8</v>
      </c>
      <c r="G13" s="34">
        <v>10</v>
      </c>
      <c r="H13" s="38">
        <f t="shared" si="13"/>
        <v>10</v>
      </c>
      <c r="I13" s="34">
        <v>10</v>
      </c>
      <c r="J13" s="38">
        <f t="shared" si="2"/>
        <v>10</v>
      </c>
      <c r="K13" s="34">
        <v>15</v>
      </c>
      <c r="L13" s="40">
        <f t="shared" si="3"/>
        <v>15</v>
      </c>
      <c r="M13" s="34">
        <v>3</v>
      </c>
      <c r="N13" s="40">
        <f t="shared" si="4"/>
        <v>1.5</v>
      </c>
      <c r="O13" s="34">
        <v>7</v>
      </c>
      <c r="P13" s="30">
        <f t="shared" si="5"/>
        <v>2.1</v>
      </c>
      <c r="Q13" s="34">
        <v>9</v>
      </c>
      <c r="R13" s="40">
        <f t="shared" si="6"/>
        <v>2.6999999999999997</v>
      </c>
      <c r="S13" s="51">
        <v>5</v>
      </c>
      <c r="T13" s="40">
        <f t="shared" si="7"/>
        <v>3.5</v>
      </c>
      <c r="U13" s="46">
        <v>10</v>
      </c>
      <c r="V13" s="40">
        <f t="shared" si="8"/>
        <v>7</v>
      </c>
      <c r="W13" s="34">
        <v>5</v>
      </c>
      <c r="X13" s="40">
        <f t="shared" si="9"/>
        <v>0.5</v>
      </c>
      <c r="Y13" s="46">
        <v>3</v>
      </c>
      <c r="Z13" s="40">
        <f t="shared" si="10"/>
        <v>0.6000000000000001</v>
      </c>
      <c r="AA13" s="46">
        <v>2</v>
      </c>
      <c r="AB13" s="40">
        <f t="shared" si="11"/>
        <v>1.2</v>
      </c>
      <c r="AC13" s="46">
        <v>4</v>
      </c>
      <c r="AD13" s="41">
        <f t="shared" si="14"/>
        <v>2.8</v>
      </c>
      <c r="AE13" s="34">
        <v>10.5</v>
      </c>
      <c r="AF13" s="40">
        <f t="shared" si="12"/>
        <v>2.1</v>
      </c>
      <c r="AG13" s="36">
        <f t="shared" si="15"/>
        <v>68.8</v>
      </c>
      <c r="AH13" s="37">
        <v>5</v>
      </c>
      <c r="AI13" s="33"/>
    </row>
    <row r="14" spans="1:35" ht="19.5" thickBot="1">
      <c r="A14" s="23">
        <v>6</v>
      </c>
      <c r="B14" s="44" t="s">
        <v>60</v>
      </c>
      <c r="C14" s="34">
        <v>6</v>
      </c>
      <c r="D14" s="40">
        <f t="shared" si="0"/>
        <v>6</v>
      </c>
      <c r="E14" s="34">
        <v>6</v>
      </c>
      <c r="F14" s="30">
        <f t="shared" si="1"/>
        <v>4.199999999999999</v>
      </c>
      <c r="G14" s="34">
        <v>11</v>
      </c>
      <c r="H14" s="38">
        <f t="shared" si="13"/>
        <v>11</v>
      </c>
      <c r="I14" s="34">
        <v>2</v>
      </c>
      <c r="J14" s="38">
        <f t="shared" si="2"/>
        <v>2</v>
      </c>
      <c r="K14" s="34">
        <v>7</v>
      </c>
      <c r="L14" s="40">
        <f t="shared" si="3"/>
        <v>7</v>
      </c>
      <c r="M14" s="34">
        <v>5</v>
      </c>
      <c r="N14" s="40">
        <f t="shared" si="4"/>
        <v>2.5</v>
      </c>
      <c r="O14" s="34">
        <v>9</v>
      </c>
      <c r="P14" s="30">
        <f t="shared" si="5"/>
        <v>2.6999999999999997</v>
      </c>
      <c r="Q14" s="34">
        <v>9</v>
      </c>
      <c r="R14" s="40">
        <f t="shared" si="6"/>
        <v>2.6999999999999997</v>
      </c>
      <c r="S14" s="51">
        <v>7</v>
      </c>
      <c r="T14" s="40">
        <f t="shared" si="7"/>
        <v>4.8999999999999995</v>
      </c>
      <c r="U14" s="46">
        <v>12</v>
      </c>
      <c r="V14" s="40">
        <f t="shared" si="8"/>
        <v>8.399999999999999</v>
      </c>
      <c r="W14" s="34">
        <v>9</v>
      </c>
      <c r="X14" s="40">
        <f t="shared" si="9"/>
        <v>0.9</v>
      </c>
      <c r="Y14" s="46">
        <v>10</v>
      </c>
      <c r="Z14" s="40">
        <f t="shared" si="10"/>
        <v>2</v>
      </c>
      <c r="AA14" s="46">
        <v>8</v>
      </c>
      <c r="AB14" s="40">
        <f t="shared" si="11"/>
        <v>4.8</v>
      </c>
      <c r="AC14" s="46">
        <v>25.5</v>
      </c>
      <c r="AD14" s="41">
        <f t="shared" si="14"/>
        <v>17.849999999999998</v>
      </c>
      <c r="AE14" s="34"/>
      <c r="AF14" s="40">
        <f t="shared" si="12"/>
        <v>0</v>
      </c>
      <c r="AG14" s="36">
        <f t="shared" si="15"/>
        <v>76.95</v>
      </c>
      <c r="AH14" s="37">
        <v>7</v>
      </c>
      <c r="AI14" s="33"/>
    </row>
    <row r="15" spans="1:35" ht="19.5" thickBot="1">
      <c r="A15" s="12">
        <v>7</v>
      </c>
      <c r="B15" s="44" t="s">
        <v>47</v>
      </c>
      <c r="C15" s="39">
        <v>17</v>
      </c>
      <c r="D15" s="40">
        <f t="shared" si="0"/>
        <v>17</v>
      </c>
      <c r="E15" s="34">
        <v>14</v>
      </c>
      <c r="F15" s="30">
        <f t="shared" si="1"/>
        <v>9.799999999999999</v>
      </c>
      <c r="G15" s="34">
        <v>17</v>
      </c>
      <c r="H15" s="38">
        <f t="shared" si="13"/>
        <v>17</v>
      </c>
      <c r="I15" s="34">
        <v>14</v>
      </c>
      <c r="J15" s="38">
        <f t="shared" si="2"/>
        <v>14</v>
      </c>
      <c r="K15" s="34">
        <v>14</v>
      </c>
      <c r="L15" s="40">
        <f t="shared" si="3"/>
        <v>14</v>
      </c>
      <c r="M15" s="34">
        <v>25.5</v>
      </c>
      <c r="N15" s="40">
        <f t="shared" si="4"/>
        <v>12.75</v>
      </c>
      <c r="O15" s="34">
        <v>14</v>
      </c>
      <c r="P15" s="30">
        <f t="shared" si="5"/>
        <v>4.2</v>
      </c>
      <c r="Q15" s="34">
        <v>9</v>
      </c>
      <c r="R15" s="40">
        <f t="shared" si="6"/>
        <v>2.6999999999999997</v>
      </c>
      <c r="S15" s="51">
        <v>13</v>
      </c>
      <c r="T15" s="40">
        <f t="shared" si="7"/>
        <v>9.1</v>
      </c>
      <c r="U15" s="46">
        <v>15</v>
      </c>
      <c r="V15" s="40">
        <f t="shared" si="8"/>
        <v>10.5</v>
      </c>
      <c r="W15" s="34">
        <v>16</v>
      </c>
      <c r="X15" s="40">
        <f t="shared" si="9"/>
        <v>1.6</v>
      </c>
      <c r="Y15" s="46">
        <v>25.5</v>
      </c>
      <c r="Z15" s="40">
        <f t="shared" si="10"/>
        <v>5.1000000000000005</v>
      </c>
      <c r="AA15" s="46">
        <v>25.5</v>
      </c>
      <c r="AB15" s="40">
        <f t="shared" si="11"/>
        <v>15.299999999999999</v>
      </c>
      <c r="AC15" s="46">
        <v>25.5</v>
      </c>
      <c r="AD15" s="41">
        <f t="shared" si="14"/>
        <v>17.849999999999998</v>
      </c>
      <c r="AE15" s="34">
        <v>49.5</v>
      </c>
      <c r="AF15" s="40">
        <f t="shared" si="12"/>
        <v>9.9</v>
      </c>
      <c r="AG15" s="36">
        <f t="shared" si="15"/>
        <v>160.79999999999998</v>
      </c>
      <c r="AH15" s="37">
        <v>17</v>
      </c>
      <c r="AI15" s="33"/>
    </row>
    <row r="16" spans="1:35" ht="19.5" thickBot="1">
      <c r="A16" s="23">
        <v>8</v>
      </c>
      <c r="B16" s="44" t="s">
        <v>44</v>
      </c>
      <c r="C16" s="34">
        <v>11</v>
      </c>
      <c r="D16" s="40">
        <f t="shared" si="0"/>
        <v>11</v>
      </c>
      <c r="E16" s="34">
        <v>17</v>
      </c>
      <c r="F16" s="30">
        <f t="shared" si="1"/>
        <v>11.899999999999999</v>
      </c>
      <c r="G16" s="34">
        <v>8</v>
      </c>
      <c r="H16" s="38">
        <f t="shared" si="13"/>
        <v>8</v>
      </c>
      <c r="I16" s="34">
        <v>9</v>
      </c>
      <c r="J16" s="38">
        <f t="shared" si="2"/>
        <v>9</v>
      </c>
      <c r="K16" s="34">
        <v>9</v>
      </c>
      <c r="L16" s="40">
        <f t="shared" si="3"/>
        <v>9</v>
      </c>
      <c r="M16" s="34">
        <v>5</v>
      </c>
      <c r="N16" s="40">
        <f t="shared" si="4"/>
        <v>2.5</v>
      </c>
      <c r="O16" s="34">
        <v>4</v>
      </c>
      <c r="P16" s="30">
        <f t="shared" si="5"/>
        <v>1.2</v>
      </c>
      <c r="Q16" s="34">
        <v>5</v>
      </c>
      <c r="R16" s="40">
        <f t="shared" si="6"/>
        <v>1.5</v>
      </c>
      <c r="S16" s="51">
        <v>1</v>
      </c>
      <c r="T16" s="40">
        <f t="shared" si="7"/>
        <v>0.7</v>
      </c>
      <c r="U16" s="46">
        <v>1</v>
      </c>
      <c r="V16" s="40">
        <f t="shared" si="8"/>
        <v>0.7</v>
      </c>
      <c r="W16" s="34">
        <v>1</v>
      </c>
      <c r="X16" s="40">
        <f t="shared" si="9"/>
        <v>0.1</v>
      </c>
      <c r="Y16" s="46">
        <v>1</v>
      </c>
      <c r="Z16" s="40">
        <f t="shared" si="10"/>
        <v>0.2</v>
      </c>
      <c r="AA16" s="46">
        <v>3</v>
      </c>
      <c r="AB16" s="40">
        <f t="shared" si="11"/>
        <v>1.7999999999999998</v>
      </c>
      <c r="AC16" s="46">
        <v>7</v>
      </c>
      <c r="AD16" s="41">
        <f t="shared" si="14"/>
        <v>4.8999999999999995</v>
      </c>
      <c r="AE16" s="34">
        <v>10</v>
      </c>
      <c r="AF16" s="40">
        <f t="shared" si="12"/>
        <v>2</v>
      </c>
      <c r="AG16" s="36">
        <f t="shared" si="15"/>
        <v>64.5</v>
      </c>
      <c r="AH16" s="37">
        <v>4</v>
      </c>
      <c r="AI16" s="33"/>
    </row>
    <row r="17" spans="1:35" ht="19.5" thickBot="1">
      <c r="A17" s="12">
        <v>9</v>
      </c>
      <c r="B17" s="44" t="s">
        <v>42</v>
      </c>
      <c r="C17" s="34">
        <v>12</v>
      </c>
      <c r="D17" s="40">
        <f t="shared" si="0"/>
        <v>12</v>
      </c>
      <c r="E17" s="34">
        <v>12</v>
      </c>
      <c r="F17" s="30">
        <f t="shared" si="1"/>
        <v>8.399999999999999</v>
      </c>
      <c r="G17" s="34">
        <v>5</v>
      </c>
      <c r="H17" s="38">
        <f t="shared" si="13"/>
        <v>5</v>
      </c>
      <c r="I17" s="34">
        <v>15</v>
      </c>
      <c r="J17" s="38">
        <f t="shared" si="2"/>
        <v>15</v>
      </c>
      <c r="K17" s="34">
        <v>6</v>
      </c>
      <c r="L17" s="40">
        <f t="shared" si="3"/>
        <v>6</v>
      </c>
      <c r="M17" s="34">
        <v>11</v>
      </c>
      <c r="N17" s="40">
        <f t="shared" si="4"/>
        <v>5.5</v>
      </c>
      <c r="O17" s="34">
        <v>17</v>
      </c>
      <c r="P17" s="30">
        <f t="shared" si="5"/>
        <v>5.1</v>
      </c>
      <c r="Q17" s="34">
        <v>3</v>
      </c>
      <c r="R17" s="40">
        <f t="shared" si="6"/>
        <v>0.8999999999999999</v>
      </c>
      <c r="S17" s="51">
        <v>25.5</v>
      </c>
      <c r="T17" s="40">
        <f t="shared" si="7"/>
        <v>17.849999999999998</v>
      </c>
      <c r="U17" s="46">
        <v>14</v>
      </c>
      <c r="V17" s="40">
        <f t="shared" si="8"/>
        <v>9.799999999999999</v>
      </c>
      <c r="W17" s="34">
        <v>7</v>
      </c>
      <c r="X17" s="40">
        <f t="shared" si="9"/>
        <v>0.7000000000000001</v>
      </c>
      <c r="Y17" s="46">
        <v>9</v>
      </c>
      <c r="Z17" s="40">
        <f t="shared" si="10"/>
        <v>1.8</v>
      </c>
      <c r="AA17" s="46">
        <v>25.5</v>
      </c>
      <c r="AB17" s="40">
        <f t="shared" si="11"/>
        <v>15.299999999999999</v>
      </c>
      <c r="AC17" s="46">
        <v>8</v>
      </c>
      <c r="AD17" s="41">
        <f t="shared" si="14"/>
        <v>5.6</v>
      </c>
      <c r="AE17" s="34">
        <v>50</v>
      </c>
      <c r="AF17" s="40">
        <f t="shared" si="12"/>
        <v>10</v>
      </c>
      <c r="AG17" s="36">
        <f t="shared" si="15"/>
        <v>118.94999999999999</v>
      </c>
      <c r="AH17" s="37">
        <v>15</v>
      </c>
      <c r="AI17" s="33"/>
    </row>
    <row r="18" spans="1:35" ht="19.5" thickBot="1">
      <c r="A18" s="23">
        <v>10</v>
      </c>
      <c r="B18" s="44" t="s">
        <v>54</v>
      </c>
      <c r="C18" s="34">
        <v>2</v>
      </c>
      <c r="D18" s="40">
        <f t="shared" si="0"/>
        <v>2</v>
      </c>
      <c r="E18" s="34">
        <v>2</v>
      </c>
      <c r="F18" s="30">
        <f t="shared" si="1"/>
        <v>1.4</v>
      </c>
      <c r="G18" s="34">
        <v>4</v>
      </c>
      <c r="H18" s="38">
        <f t="shared" si="13"/>
        <v>4</v>
      </c>
      <c r="I18" s="34">
        <v>8</v>
      </c>
      <c r="J18" s="38">
        <f t="shared" si="2"/>
        <v>8</v>
      </c>
      <c r="K18" s="34">
        <v>3</v>
      </c>
      <c r="L18" s="40">
        <f t="shared" si="3"/>
        <v>3</v>
      </c>
      <c r="M18" s="34">
        <v>4</v>
      </c>
      <c r="N18" s="30">
        <f t="shared" si="4"/>
        <v>2</v>
      </c>
      <c r="O18" s="34">
        <v>15</v>
      </c>
      <c r="P18" s="30">
        <f t="shared" si="5"/>
        <v>4.5</v>
      </c>
      <c r="Q18" s="34">
        <v>25.5</v>
      </c>
      <c r="R18" s="40">
        <f t="shared" si="6"/>
        <v>7.6499999999999995</v>
      </c>
      <c r="S18" s="51">
        <v>25.5</v>
      </c>
      <c r="T18" s="40">
        <f t="shared" si="7"/>
        <v>17.849999999999998</v>
      </c>
      <c r="U18" s="46">
        <v>13</v>
      </c>
      <c r="V18" s="40">
        <f t="shared" si="8"/>
        <v>9.1</v>
      </c>
      <c r="W18" s="34">
        <v>17</v>
      </c>
      <c r="X18" s="40">
        <f t="shared" si="9"/>
        <v>1.7000000000000002</v>
      </c>
      <c r="Y18" s="46">
        <v>25.5</v>
      </c>
      <c r="Z18" s="40">
        <f t="shared" si="10"/>
        <v>5.1000000000000005</v>
      </c>
      <c r="AA18" s="46">
        <v>25.5</v>
      </c>
      <c r="AB18" s="40">
        <f t="shared" si="11"/>
        <v>15.299999999999999</v>
      </c>
      <c r="AC18" s="46">
        <v>25.5</v>
      </c>
      <c r="AD18" s="41">
        <f t="shared" si="14"/>
        <v>17.849999999999998</v>
      </c>
      <c r="AE18" s="34">
        <v>70</v>
      </c>
      <c r="AF18" s="40">
        <f t="shared" si="12"/>
        <v>14</v>
      </c>
      <c r="AG18" s="36">
        <f t="shared" si="15"/>
        <v>113.44999999999999</v>
      </c>
      <c r="AH18" s="37">
        <v>12</v>
      </c>
      <c r="AI18" s="33"/>
    </row>
    <row r="19" spans="1:35" ht="19.5" thickBot="1">
      <c r="A19" s="12">
        <v>11</v>
      </c>
      <c r="B19" s="45">
        <v>40</v>
      </c>
      <c r="C19" s="34">
        <v>4</v>
      </c>
      <c r="D19" s="40">
        <f t="shared" si="0"/>
        <v>4</v>
      </c>
      <c r="E19" s="34">
        <v>8</v>
      </c>
      <c r="F19" s="30">
        <f t="shared" si="1"/>
        <v>5.6</v>
      </c>
      <c r="G19" s="34">
        <v>9</v>
      </c>
      <c r="H19" s="38">
        <f t="shared" si="13"/>
        <v>9</v>
      </c>
      <c r="I19" s="34">
        <v>7</v>
      </c>
      <c r="J19" s="38">
        <f t="shared" si="2"/>
        <v>7</v>
      </c>
      <c r="K19" s="34">
        <v>11</v>
      </c>
      <c r="L19" s="40">
        <f t="shared" si="3"/>
        <v>11</v>
      </c>
      <c r="M19" s="34">
        <v>13</v>
      </c>
      <c r="N19" s="30">
        <f t="shared" si="4"/>
        <v>6.5</v>
      </c>
      <c r="O19" s="34">
        <v>2</v>
      </c>
      <c r="P19" s="30">
        <f t="shared" si="5"/>
        <v>0.6</v>
      </c>
      <c r="Q19" s="34">
        <v>9</v>
      </c>
      <c r="R19" s="40">
        <f t="shared" si="6"/>
        <v>2.6999999999999997</v>
      </c>
      <c r="S19" s="51">
        <v>10</v>
      </c>
      <c r="T19" s="40">
        <f t="shared" si="7"/>
        <v>7</v>
      </c>
      <c r="U19" s="46">
        <v>11</v>
      </c>
      <c r="V19" s="40">
        <f t="shared" si="8"/>
        <v>7.699999999999999</v>
      </c>
      <c r="W19" s="34">
        <v>10</v>
      </c>
      <c r="X19" s="40">
        <f t="shared" si="9"/>
        <v>1</v>
      </c>
      <c r="Y19" s="46">
        <v>4</v>
      </c>
      <c r="Z19" s="40">
        <f t="shared" si="10"/>
        <v>0.8</v>
      </c>
      <c r="AA19" s="46">
        <v>8</v>
      </c>
      <c r="AB19" s="40">
        <f t="shared" si="11"/>
        <v>4.8</v>
      </c>
      <c r="AC19" s="46">
        <v>9</v>
      </c>
      <c r="AD19" s="41">
        <f t="shared" si="14"/>
        <v>6.3</v>
      </c>
      <c r="AE19" s="34">
        <v>12</v>
      </c>
      <c r="AF19" s="40">
        <f t="shared" si="12"/>
        <v>2.4000000000000004</v>
      </c>
      <c r="AG19" s="36">
        <f t="shared" si="15"/>
        <v>76.4</v>
      </c>
      <c r="AH19" s="37">
        <v>6</v>
      </c>
      <c r="AI19" s="33"/>
    </row>
    <row r="20" spans="1:35" ht="19.5" thickBot="1">
      <c r="A20" s="23">
        <v>12</v>
      </c>
      <c r="B20" s="44" t="s">
        <v>46</v>
      </c>
      <c r="C20" s="34">
        <v>3</v>
      </c>
      <c r="D20" s="40">
        <f t="shared" si="0"/>
        <v>3</v>
      </c>
      <c r="E20" s="34">
        <v>10</v>
      </c>
      <c r="F20" s="30">
        <f t="shared" si="1"/>
        <v>7</v>
      </c>
      <c r="G20" s="34">
        <v>2</v>
      </c>
      <c r="H20" s="38">
        <f t="shared" si="13"/>
        <v>2</v>
      </c>
      <c r="I20" s="34">
        <v>3</v>
      </c>
      <c r="J20" s="38">
        <f t="shared" si="2"/>
        <v>3</v>
      </c>
      <c r="K20" s="34">
        <v>2</v>
      </c>
      <c r="L20" s="40">
        <f t="shared" si="3"/>
        <v>2</v>
      </c>
      <c r="M20" s="34">
        <v>2</v>
      </c>
      <c r="N20" s="30">
        <f t="shared" si="4"/>
        <v>1</v>
      </c>
      <c r="O20" s="34">
        <v>13</v>
      </c>
      <c r="P20" s="30">
        <f t="shared" si="5"/>
        <v>3.9</v>
      </c>
      <c r="Q20" s="34">
        <v>9</v>
      </c>
      <c r="R20" s="40">
        <f t="shared" si="6"/>
        <v>2.6999999999999997</v>
      </c>
      <c r="S20" s="51">
        <v>25.5</v>
      </c>
      <c r="T20" s="40">
        <f t="shared" si="7"/>
        <v>17.849999999999998</v>
      </c>
      <c r="U20" s="46">
        <v>25.5</v>
      </c>
      <c r="V20" s="40">
        <f t="shared" si="8"/>
        <v>17.849999999999998</v>
      </c>
      <c r="W20" s="34">
        <v>14</v>
      </c>
      <c r="X20" s="40">
        <f t="shared" si="9"/>
        <v>1.4000000000000001</v>
      </c>
      <c r="Y20" s="46">
        <v>25.5</v>
      </c>
      <c r="Z20" s="40">
        <f t="shared" si="10"/>
        <v>5.1000000000000005</v>
      </c>
      <c r="AA20" s="46">
        <v>25.5</v>
      </c>
      <c r="AB20" s="40">
        <f t="shared" si="11"/>
        <v>15.299999999999999</v>
      </c>
      <c r="AC20" s="46">
        <v>25.5</v>
      </c>
      <c r="AD20" s="41">
        <f t="shared" si="14"/>
        <v>17.849999999999998</v>
      </c>
      <c r="AE20" s="34">
        <v>75</v>
      </c>
      <c r="AF20" s="40">
        <f t="shared" si="12"/>
        <v>15</v>
      </c>
      <c r="AG20" s="36">
        <f t="shared" si="15"/>
        <v>114.94999999999999</v>
      </c>
      <c r="AH20" s="37">
        <v>13</v>
      </c>
      <c r="AI20" s="33"/>
    </row>
    <row r="21" spans="1:35" ht="19.5" thickBot="1">
      <c r="A21" s="12">
        <v>13</v>
      </c>
      <c r="B21" s="44" t="s">
        <v>55</v>
      </c>
      <c r="C21" s="34">
        <v>8</v>
      </c>
      <c r="D21" s="40">
        <f t="shared" si="0"/>
        <v>8</v>
      </c>
      <c r="E21" s="34">
        <v>16</v>
      </c>
      <c r="F21" s="30">
        <f t="shared" si="1"/>
        <v>11.2</v>
      </c>
      <c r="G21" s="34">
        <v>6</v>
      </c>
      <c r="H21" s="38">
        <f t="shared" si="13"/>
        <v>6</v>
      </c>
      <c r="I21" s="34">
        <v>12</v>
      </c>
      <c r="J21" s="38">
        <f t="shared" si="2"/>
        <v>12</v>
      </c>
      <c r="K21" s="34">
        <v>8</v>
      </c>
      <c r="L21" s="40">
        <f t="shared" si="3"/>
        <v>8</v>
      </c>
      <c r="M21" s="34">
        <v>9</v>
      </c>
      <c r="N21" s="30">
        <f t="shared" si="4"/>
        <v>4.5</v>
      </c>
      <c r="O21" s="34">
        <v>10</v>
      </c>
      <c r="P21" s="30">
        <f t="shared" si="5"/>
        <v>3</v>
      </c>
      <c r="Q21" s="34">
        <v>1</v>
      </c>
      <c r="R21" s="40">
        <f t="shared" si="6"/>
        <v>0.3</v>
      </c>
      <c r="S21" s="51">
        <v>12</v>
      </c>
      <c r="T21" s="40">
        <f t="shared" si="7"/>
        <v>8.399999999999999</v>
      </c>
      <c r="U21" s="46">
        <v>6</v>
      </c>
      <c r="V21" s="40">
        <f t="shared" si="8"/>
        <v>4.199999999999999</v>
      </c>
      <c r="W21" s="34">
        <v>12</v>
      </c>
      <c r="X21" s="40">
        <f t="shared" si="9"/>
        <v>1.2000000000000002</v>
      </c>
      <c r="Y21" s="46">
        <v>25.5</v>
      </c>
      <c r="Z21" s="40">
        <f t="shared" si="10"/>
        <v>5.1000000000000005</v>
      </c>
      <c r="AA21" s="46">
        <v>11</v>
      </c>
      <c r="AB21" s="40">
        <f t="shared" si="11"/>
        <v>6.6</v>
      </c>
      <c r="AC21" s="46">
        <v>10</v>
      </c>
      <c r="AD21" s="41">
        <f t="shared" si="14"/>
        <v>7</v>
      </c>
      <c r="AE21" s="34">
        <v>28</v>
      </c>
      <c r="AF21" s="40">
        <f t="shared" si="12"/>
        <v>5.6000000000000005</v>
      </c>
      <c r="AG21" s="36">
        <f t="shared" si="15"/>
        <v>91.09999999999998</v>
      </c>
      <c r="AH21" s="37">
        <v>10</v>
      </c>
      <c r="AI21" s="33"/>
    </row>
    <row r="22" spans="1:35" ht="19.5" thickBot="1">
      <c r="A22" s="23">
        <v>14</v>
      </c>
      <c r="B22" s="44" t="s">
        <v>56</v>
      </c>
      <c r="C22" s="34">
        <v>14</v>
      </c>
      <c r="D22" s="40">
        <f t="shared" si="0"/>
        <v>14</v>
      </c>
      <c r="E22" s="34">
        <v>11</v>
      </c>
      <c r="F22" s="30">
        <f t="shared" si="1"/>
        <v>7.699999999999999</v>
      </c>
      <c r="G22" s="34">
        <v>14</v>
      </c>
      <c r="H22" s="38">
        <f t="shared" si="13"/>
        <v>14</v>
      </c>
      <c r="I22" s="34">
        <v>13</v>
      </c>
      <c r="J22" s="38">
        <f t="shared" si="2"/>
        <v>13</v>
      </c>
      <c r="K22" s="34">
        <v>12</v>
      </c>
      <c r="L22" s="40">
        <f t="shared" si="3"/>
        <v>12</v>
      </c>
      <c r="M22" s="34">
        <v>11</v>
      </c>
      <c r="N22" s="30">
        <f t="shared" si="4"/>
        <v>5.5</v>
      </c>
      <c r="O22" s="34">
        <v>16</v>
      </c>
      <c r="P22" s="30">
        <f t="shared" si="5"/>
        <v>4.8</v>
      </c>
      <c r="Q22" s="34">
        <v>5</v>
      </c>
      <c r="R22" s="40">
        <f t="shared" si="6"/>
        <v>1.5</v>
      </c>
      <c r="S22" s="51">
        <v>11</v>
      </c>
      <c r="T22" s="40">
        <f t="shared" si="7"/>
        <v>7.699999999999999</v>
      </c>
      <c r="U22" s="46">
        <v>9</v>
      </c>
      <c r="V22" s="40">
        <f t="shared" si="8"/>
        <v>6.3</v>
      </c>
      <c r="W22" s="34">
        <v>13</v>
      </c>
      <c r="X22" s="40">
        <f t="shared" si="9"/>
        <v>1.3</v>
      </c>
      <c r="Y22" s="46">
        <v>12</v>
      </c>
      <c r="Z22" s="40">
        <f t="shared" si="10"/>
        <v>2.4000000000000004</v>
      </c>
      <c r="AA22" s="46">
        <v>13</v>
      </c>
      <c r="AB22" s="40">
        <f t="shared" si="11"/>
        <v>7.8</v>
      </c>
      <c r="AC22" s="46">
        <v>3</v>
      </c>
      <c r="AD22" s="41">
        <f t="shared" si="14"/>
        <v>2.0999999999999996</v>
      </c>
      <c r="AE22" s="34">
        <v>6</v>
      </c>
      <c r="AF22" s="40">
        <f t="shared" si="12"/>
        <v>1.2000000000000002</v>
      </c>
      <c r="AG22" s="36">
        <f t="shared" si="15"/>
        <v>101.3</v>
      </c>
      <c r="AH22" s="37">
        <v>11</v>
      </c>
      <c r="AI22" s="33"/>
    </row>
    <row r="23" spans="1:35" ht="19.5" thickBot="1">
      <c r="A23" s="12">
        <v>15</v>
      </c>
      <c r="B23" s="44" t="s">
        <v>57</v>
      </c>
      <c r="C23" s="34">
        <v>15</v>
      </c>
      <c r="D23" s="40">
        <f t="shared" si="0"/>
        <v>15</v>
      </c>
      <c r="E23" s="34">
        <v>9</v>
      </c>
      <c r="F23" s="30">
        <f t="shared" si="1"/>
        <v>6.3</v>
      </c>
      <c r="G23" s="34">
        <v>15</v>
      </c>
      <c r="H23" s="38">
        <f t="shared" si="13"/>
        <v>15</v>
      </c>
      <c r="I23" s="34">
        <v>16</v>
      </c>
      <c r="J23" s="38">
        <f t="shared" si="2"/>
        <v>16</v>
      </c>
      <c r="K23" s="34">
        <v>16</v>
      </c>
      <c r="L23" s="40">
        <f t="shared" si="3"/>
        <v>16</v>
      </c>
      <c r="M23" s="34">
        <v>14</v>
      </c>
      <c r="N23" s="30">
        <f t="shared" si="4"/>
        <v>7</v>
      </c>
      <c r="O23" s="34">
        <v>11</v>
      </c>
      <c r="P23" s="30">
        <f t="shared" si="5"/>
        <v>3.3</v>
      </c>
      <c r="Q23" s="34">
        <v>9</v>
      </c>
      <c r="R23" s="40">
        <f t="shared" si="6"/>
        <v>2.6999999999999997</v>
      </c>
      <c r="S23" s="51">
        <v>9</v>
      </c>
      <c r="T23" s="40">
        <f t="shared" si="7"/>
        <v>6.3</v>
      </c>
      <c r="U23" s="46">
        <v>8</v>
      </c>
      <c r="V23" s="40">
        <f t="shared" si="8"/>
        <v>5.6</v>
      </c>
      <c r="W23" s="34">
        <v>6</v>
      </c>
      <c r="X23" s="40">
        <f t="shared" si="9"/>
        <v>0.6000000000000001</v>
      </c>
      <c r="Y23" s="46">
        <v>8</v>
      </c>
      <c r="Z23" s="40">
        <f t="shared" si="10"/>
        <v>1.6</v>
      </c>
      <c r="AA23" s="46">
        <v>5</v>
      </c>
      <c r="AB23" s="40">
        <f t="shared" si="11"/>
        <v>3</v>
      </c>
      <c r="AC23" s="46">
        <v>25.5</v>
      </c>
      <c r="AD23" s="41">
        <f t="shared" si="14"/>
        <v>17.849999999999998</v>
      </c>
      <c r="AE23" s="34">
        <v>12</v>
      </c>
      <c r="AF23" s="40">
        <f t="shared" si="12"/>
        <v>2.4000000000000004</v>
      </c>
      <c r="AG23" s="36">
        <f t="shared" si="15"/>
        <v>118.64999999999998</v>
      </c>
      <c r="AH23" s="37">
        <v>14</v>
      </c>
      <c r="AI23" s="33"/>
    </row>
    <row r="24" spans="1:35" ht="19.5" thickBot="1">
      <c r="A24" s="23">
        <v>16</v>
      </c>
      <c r="B24" s="44" t="s">
        <v>58</v>
      </c>
      <c r="C24" s="34">
        <v>9</v>
      </c>
      <c r="D24" s="40">
        <f t="shared" si="0"/>
        <v>9</v>
      </c>
      <c r="E24" s="34">
        <v>13</v>
      </c>
      <c r="F24" s="30">
        <f t="shared" si="1"/>
        <v>9.1</v>
      </c>
      <c r="G24" s="34">
        <v>13</v>
      </c>
      <c r="H24" s="38">
        <f t="shared" si="13"/>
        <v>13</v>
      </c>
      <c r="I24" s="34">
        <v>11</v>
      </c>
      <c r="J24" s="38">
        <f t="shared" si="2"/>
        <v>11</v>
      </c>
      <c r="K24" s="34">
        <v>10</v>
      </c>
      <c r="L24" s="40">
        <f t="shared" si="3"/>
        <v>10</v>
      </c>
      <c r="M24" s="34">
        <v>15</v>
      </c>
      <c r="N24" s="30">
        <f t="shared" si="4"/>
        <v>7.5</v>
      </c>
      <c r="O24" s="34">
        <v>1</v>
      </c>
      <c r="P24" s="30">
        <f t="shared" si="5"/>
        <v>0.3</v>
      </c>
      <c r="Q24" s="34">
        <v>9</v>
      </c>
      <c r="R24" s="40">
        <f t="shared" si="6"/>
        <v>2.6999999999999997</v>
      </c>
      <c r="S24" s="51">
        <v>4</v>
      </c>
      <c r="T24" s="40">
        <f t="shared" si="7"/>
        <v>2.8</v>
      </c>
      <c r="U24" s="46">
        <v>5</v>
      </c>
      <c r="V24" s="40">
        <f t="shared" si="8"/>
        <v>3.5</v>
      </c>
      <c r="W24" s="34">
        <v>8</v>
      </c>
      <c r="X24" s="40">
        <f t="shared" si="9"/>
        <v>0.8</v>
      </c>
      <c r="Y24" s="46">
        <v>7</v>
      </c>
      <c r="Z24" s="40">
        <f t="shared" si="10"/>
        <v>1.4000000000000001</v>
      </c>
      <c r="AA24" s="46">
        <v>7</v>
      </c>
      <c r="AB24" s="40">
        <f t="shared" si="11"/>
        <v>4.2</v>
      </c>
      <c r="AC24" s="46">
        <v>11</v>
      </c>
      <c r="AD24" s="41">
        <f t="shared" si="14"/>
        <v>7.699999999999999</v>
      </c>
      <c r="AE24" s="34">
        <v>5</v>
      </c>
      <c r="AF24" s="40">
        <f t="shared" si="12"/>
        <v>1</v>
      </c>
      <c r="AG24" s="36">
        <f t="shared" si="15"/>
        <v>84.00000000000001</v>
      </c>
      <c r="AH24" s="37">
        <v>9</v>
      </c>
      <c r="AI24" s="33"/>
    </row>
    <row r="25" spans="1:35" ht="38.25" thickBot="1">
      <c r="A25" s="12">
        <v>17</v>
      </c>
      <c r="B25" s="44" t="s">
        <v>59</v>
      </c>
      <c r="C25" s="34">
        <v>16</v>
      </c>
      <c r="D25" s="40">
        <f t="shared" si="0"/>
        <v>16</v>
      </c>
      <c r="E25" s="34">
        <v>7</v>
      </c>
      <c r="F25" s="30">
        <f t="shared" si="1"/>
        <v>4.8999999999999995</v>
      </c>
      <c r="G25" s="34">
        <v>12</v>
      </c>
      <c r="H25" s="38">
        <f t="shared" si="13"/>
        <v>12</v>
      </c>
      <c r="I25" s="34">
        <v>5</v>
      </c>
      <c r="J25" s="38">
        <f t="shared" si="2"/>
        <v>5</v>
      </c>
      <c r="K25" s="34">
        <v>13</v>
      </c>
      <c r="L25" s="40">
        <f t="shared" si="3"/>
        <v>13</v>
      </c>
      <c r="M25" s="34">
        <v>10</v>
      </c>
      <c r="N25" s="30">
        <f t="shared" si="4"/>
        <v>5</v>
      </c>
      <c r="O25" s="34">
        <v>8</v>
      </c>
      <c r="P25" s="30">
        <f t="shared" si="5"/>
        <v>2.4</v>
      </c>
      <c r="Q25" s="34">
        <v>5</v>
      </c>
      <c r="R25" s="40">
        <f t="shared" si="6"/>
        <v>1.5</v>
      </c>
      <c r="S25" s="51">
        <v>7</v>
      </c>
      <c r="T25" s="40">
        <f t="shared" si="7"/>
        <v>4.8999999999999995</v>
      </c>
      <c r="U25" s="46">
        <v>6</v>
      </c>
      <c r="V25" s="40">
        <f t="shared" si="8"/>
        <v>4.199999999999999</v>
      </c>
      <c r="W25" s="34">
        <v>11</v>
      </c>
      <c r="X25" s="40">
        <f t="shared" si="9"/>
        <v>1.1</v>
      </c>
      <c r="Y25" s="46">
        <v>11</v>
      </c>
      <c r="Z25" s="40">
        <f t="shared" si="10"/>
        <v>2.2</v>
      </c>
      <c r="AA25" s="46">
        <v>10</v>
      </c>
      <c r="AB25" s="40">
        <f t="shared" si="11"/>
        <v>6</v>
      </c>
      <c r="AC25" s="46">
        <v>5</v>
      </c>
      <c r="AD25" s="41">
        <f t="shared" si="14"/>
        <v>3.5</v>
      </c>
      <c r="AE25" s="34">
        <v>7</v>
      </c>
      <c r="AF25" s="40">
        <f t="shared" si="12"/>
        <v>1.4000000000000001</v>
      </c>
      <c r="AG25" s="36">
        <f t="shared" si="15"/>
        <v>83.10000000000001</v>
      </c>
      <c r="AH25" s="37">
        <v>8</v>
      </c>
      <c r="AI25" s="33"/>
    </row>
    <row r="26" spans="1:35" ht="19.5" thickBot="1">
      <c r="A26" s="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47"/>
      <c r="V26" s="20"/>
      <c r="W26" s="20"/>
      <c r="X26" s="20"/>
      <c r="Y26" s="47"/>
      <c r="Z26" s="20"/>
      <c r="AA26" s="47"/>
      <c r="AB26" s="20"/>
      <c r="AC26" s="47"/>
      <c r="AD26" s="20"/>
      <c r="AE26" s="20"/>
      <c r="AF26" s="20"/>
      <c r="AG26" s="20"/>
      <c r="AH26" s="20"/>
      <c r="AI26" s="8"/>
    </row>
    <row r="27" spans="1:35" ht="19.5" thickBot="1">
      <c r="A27" s="8"/>
      <c r="B27" s="35">
        <v>1.5</v>
      </c>
      <c r="C27" s="19"/>
      <c r="D27" s="19"/>
      <c r="E27" s="19"/>
      <c r="F27" s="19"/>
      <c r="G27" s="20"/>
      <c r="H27" s="60" t="s">
        <v>49</v>
      </c>
      <c r="I27" s="60"/>
      <c r="J27" s="60"/>
      <c r="K27" s="60"/>
      <c r="L27" s="60"/>
      <c r="M27" s="60"/>
      <c r="N27" s="60"/>
      <c r="O27" s="60"/>
      <c r="P27" s="60"/>
      <c r="Q27" s="20"/>
      <c r="R27" s="20"/>
      <c r="S27" s="20"/>
      <c r="T27" s="20"/>
      <c r="U27" s="47"/>
      <c r="V27" s="20"/>
      <c r="W27" s="20"/>
      <c r="X27" s="20"/>
      <c r="Y27" s="47"/>
      <c r="Z27" s="20"/>
      <c r="AA27" s="47"/>
      <c r="AB27" s="20"/>
      <c r="AC27" s="47"/>
      <c r="AD27" s="20"/>
      <c r="AE27" s="20"/>
      <c r="AF27" s="20"/>
      <c r="AG27" s="20"/>
      <c r="AH27" s="20"/>
      <c r="AI27" s="8"/>
    </row>
    <row r="28" spans="1:35" ht="18.75">
      <c r="A28" s="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47"/>
      <c r="V28" s="20"/>
      <c r="W28" s="20"/>
      <c r="X28" s="20"/>
      <c r="Y28" s="47"/>
      <c r="Z28" s="20"/>
      <c r="AA28" s="47"/>
      <c r="AB28" s="20"/>
      <c r="AC28" s="47"/>
      <c r="AD28" s="20"/>
      <c r="AE28" s="20"/>
      <c r="AF28" s="20"/>
      <c r="AG28" s="20"/>
      <c r="AH28" s="20"/>
      <c r="AI28" s="8"/>
    </row>
    <row r="29" spans="1:35" ht="20.25">
      <c r="A29" s="8"/>
      <c r="B29" s="22"/>
      <c r="C29" s="22"/>
      <c r="D29" s="22"/>
      <c r="E29" s="22"/>
      <c r="F29" s="22"/>
      <c r="G29" s="9"/>
      <c r="H29" s="9"/>
      <c r="I29" s="9"/>
      <c r="J29" s="7"/>
      <c r="K29" s="61" t="s">
        <v>50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7"/>
      <c r="AH29" s="7"/>
      <c r="AI29" s="8"/>
    </row>
    <row r="30" spans="1:35" ht="18.75">
      <c r="A30" s="8"/>
      <c r="B30" s="22"/>
      <c r="C30" s="22"/>
      <c r="D30" s="22"/>
      <c r="E30" s="22"/>
      <c r="F30" s="22"/>
      <c r="G30" s="9" t="s">
        <v>17</v>
      </c>
      <c r="H30" s="9"/>
      <c r="I30" s="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48"/>
      <c r="V30" s="7"/>
      <c r="W30" s="7"/>
      <c r="X30" s="7"/>
      <c r="Y30" s="48"/>
      <c r="Z30" s="7"/>
      <c r="AA30" s="48"/>
      <c r="AB30" s="7"/>
      <c r="AC30" s="48"/>
      <c r="AD30" s="7"/>
      <c r="AE30" s="7"/>
      <c r="AF30" s="7"/>
      <c r="AG30" s="7"/>
      <c r="AH30" s="7"/>
      <c r="AI30" s="8"/>
    </row>
    <row r="31" spans="1:35" ht="20.25">
      <c r="A31" s="8"/>
      <c r="B31" s="8"/>
      <c r="C31" s="8"/>
      <c r="D31" s="8"/>
      <c r="E31" s="8"/>
      <c r="F31" s="8"/>
      <c r="G31" s="9"/>
      <c r="H31" s="9"/>
      <c r="I31" s="9"/>
      <c r="J31" s="61" t="s">
        <v>51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7"/>
      <c r="AI31" s="8"/>
    </row>
  </sheetData>
  <mergeCells count="45">
    <mergeCell ref="A3:AI3"/>
    <mergeCell ref="AG4:AI4"/>
    <mergeCell ref="A5:AI5"/>
    <mergeCell ref="A6:A7"/>
    <mergeCell ref="B6:B7"/>
    <mergeCell ref="C6:N6"/>
    <mergeCell ref="O6:R6"/>
    <mergeCell ref="S6:Z6"/>
    <mergeCell ref="AA6:AD6"/>
    <mergeCell ref="AE6:AF7"/>
    <mergeCell ref="AH6:AH7"/>
    <mergeCell ref="AI6:AI7"/>
    <mergeCell ref="C7:D7"/>
    <mergeCell ref="E7:F7"/>
    <mergeCell ref="G7:H7"/>
    <mergeCell ref="I7:J7"/>
    <mergeCell ref="K7:L7"/>
    <mergeCell ref="M7:N7"/>
    <mergeCell ref="O7:P7"/>
    <mergeCell ref="S7:T7"/>
    <mergeCell ref="U7:V7"/>
    <mergeCell ref="W7:X7"/>
    <mergeCell ref="AG6:AG7"/>
    <mergeCell ref="K8:L8"/>
    <mergeCell ref="M8:N8"/>
    <mergeCell ref="O8:P8"/>
    <mergeCell ref="Q7:R7"/>
    <mergeCell ref="C8:D8"/>
    <mergeCell ref="E8:F8"/>
    <mergeCell ref="G8:H8"/>
    <mergeCell ref="I8:J8"/>
    <mergeCell ref="W8:X8"/>
    <mergeCell ref="Y7:Z7"/>
    <mergeCell ref="AA7:AB7"/>
    <mergeCell ref="AC7:AD7"/>
    <mergeCell ref="H27:P27"/>
    <mergeCell ref="K29:AF29"/>
    <mergeCell ref="J31:AG31"/>
    <mergeCell ref="Y8:Z8"/>
    <mergeCell ref="AA8:AB8"/>
    <mergeCell ref="AC8:AD8"/>
    <mergeCell ref="AE8:AF8"/>
    <mergeCell ref="Q8:R8"/>
    <mergeCell ref="S8:T8"/>
    <mergeCell ref="U8:V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9"/>
  <sheetViews>
    <sheetView view="pageBreakPreview" zoomScale="70" zoomScaleNormal="75" zoomScaleSheetLayoutView="70" workbookViewId="0" topLeftCell="A1">
      <selection activeCell="N5" sqref="N5:N21"/>
    </sheetView>
  </sheetViews>
  <sheetFormatPr defaultColWidth="9.00390625" defaultRowHeight="12.75"/>
  <cols>
    <col min="1" max="1" width="4.75390625" style="4" customWidth="1"/>
    <col min="2" max="2" width="26.75390625" style="4" customWidth="1"/>
    <col min="3" max="3" width="16.375" style="4" hidden="1" customWidth="1"/>
    <col min="4" max="4" width="13.125" style="4" customWidth="1"/>
    <col min="5" max="5" width="14.625" style="4" customWidth="1"/>
    <col min="6" max="7" width="16.875" style="4" customWidth="1"/>
    <col min="8" max="8" width="19.25390625" style="4" customWidth="1"/>
    <col min="9" max="9" width="14.75390625" style="4" customWidth="1"/>
    <col min="10" max="10" width="13.625" style="4" customWidth="1"/>
    <col min="11" max="11" width="11.625" style="4" customWidth="1"/>
    <col min="12" max="12" width="13.00390625" style="4" customWidth="1"/>
    <col min="13" max="13" width="14.875" style="4" customWidth="1"/>
    <col min="14" max="16384" width="9.125" style="4" customWidth="1"/>
  </cols>
  <sheetData>
    <row r="1" spans="3:125" ht="35.25" customHeight="1">
      <c r="C1" s="110" t="s">
        <v>14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</row>
    <row r="2" spans="3:13" ht="16.5" thickBot="1">
      <c r="C2" s="6" t="s">
        <v>40</v>
      </c>
      <c r="L2" s="111" t="s">
        <v>13</v>
      </c>
      <c r="M2" s="111"/>
    </row>
    <row r="3" spans="1:14" ht="51.75" customHeight="1" thickBot="1">
      <c r="A3" s="116" t="s">
        <v>2</v>
      </c>
      <c r="B3" s="116" t="s">
        <v>3</v>
      </c>
      <c r="C3" s="114" t="s">
        <v>23</v>
      </c>
      <c r="D3" s="118" t="s">
        <v>4</v>
      </c>
      <c r="E3" s="118"/>
      <c r="F3" s="118"/>
      <c r="G3" s="118"/>
      <c r="H3" s="118"/>
      <c r="I3" s="118"/>
      <c r="J3" s="118"/>
      <c r="K3" s="118"/>
      <c r="L3" s="118"/>
      <c r="M3" s="119"/>
      <c r="N3" s="112" t="s">
        <v>6</v>
      </c>
    </row>
    <row r="4" spans="1:14" ht="142.5" customHeight="1" thickBot="1">
      <c r="A4" s="117"/>
      <c r="B4" s="117"/>
      <c r="C4" s="115"/>
      <c r="D4" s="25" t="s">
        <v>22</v>
      </c>
      <c r="E4" s="25" t="s">
        <v>15</v>
      </c>
      <c r="F4" s="25" t="s">
        <v>36</v>
      </c>
      <c r="G4" s="25" t="s">
        <v>37</v>
      </c>
      <c r="H4" s="25" t="s">
        <v>39</v>
      </c>
      <c r="I4" s="25" t="s">
        <v>38</v>
      </c>
      <c r="J4" s="26" t="s">
        <v>34</v>
      </c>
      <c r="K4" s="25" t="s">
        <v>21</v>
      </c>
      <c r="L4" s="25" t="s">
        <v>35</v>
      </c>
      <c r="M4" s="25" t="s">
        <v>5</v>
      </c>
      <c r="N4" s="113"/>
    </row>
    <row r="5" spans="1:14" ht="19.5" thickBot="1">
      <c r="A5" s="1">
        <v>1</v>
      </c>
      <c r="B5" s="43" t="s">
        <v>43</v>
      </c>
      <c r="C5" s="1"/>
      <c r="D5" s="1"/>
      <c r="E5" s="10"/>
      <c r="F5" s="1"/>
      <c r="G5" s="1"/>
      <c r="H5" s="1"/>
      <c r="I5" s="1"/>
      <c r="J5" s="1"/>
      <c r="K5" s="1"/>
      <c r="L5" s="1"/>
      <c r="M5" s="1"/>
      <c r="N5" s="52">
        <v>0.5</v>
      </c>
    </row>
    <row r="6" spans="1:14" ht="20.25" customHeight="1" thickBot="1">
      <c r="A6" s="1">
        <v>2</v>
      </c>
      <c r="B6" s="44" t="s">
        <v>52</v>
      </c>
      <c r="C6" s="1"/>
      <c r="D6" s="1"/>
      <c r="E6" s="10"/>
      <c r="F6" s="1"/>
      <c r="G6" s="1"/>
      <c r="H6" s="1"/>
      <c r="I6" s="1"/>
      <c r="J6" s="1"/>
      <c r="K6" s="1"/>
      <c r="L6" s="1"/>
      <c r="M6" s="1"/>
      <c r="N6" s="53">
        <v>10</v>
      </c>
    </row>
    <row r="7" spans="1:14" ht="19.5" thickBot="1">
      <c r="A7" s="1">
        <v>3</v>
      </c>
      <c r="B7" s="44" t="s">
        <v>41</v>
      </c>
      <c r="C7" s="1"/>
      <c r="D7" s="1"/>
      <c r="E7" s="10"/>
      <c r="F7" s="1"/>
      <c r="G7" s="1"/>
      <c r="H7" s="1"/>
      <c r="I7" s="1"/>
      <c r="J7" s="1"/>
      <c r="K7" s="1"/>
      <c r="L7" s="1"/>
      <c r="M7" s="1"/>
      <c r="N7" s="53"/>
    </row>
    <row r="8" spans="1:14" ht="19.5" thickBot="1">
      <c r="A8" s="1">
        <v>4</v>
      </c>
      <c r="B8" s="44" t="s">
        <v>53</v>
      </c>
      <c r="C8" s="1"/>
      <c r="D8" s="1"/>
      <c r="E8" s="10"/>
      <c r="F8" s="1"/>
      <c r="G8" s="1"/>
      <c r="H8" s="1"/>
      <c r="I8" s="1"/>
      <c r="J8" s="1"/>
      <c r="K8" s="1"/>
      <c r="L8" s="1"/>
      <c r="M8" s="1"/>
      <c r="N8" s="53">
        <v>24</v>
      </c>
    </row>
    <row r="9" spans="1:14" ht="19.5" thickBot="1">
      <c r="A9" s="1">
        <v>5</v>
      </c>
      <c r="B9" s="44" t="s">
        <v>45</v>
      </c>
      <c r="C9" s="1"/>
      <c r="D9" s="1"/>
      <c r="E9" s="10"/>
      <c r="F9" s="1"/>
      <c r="G9" s="1"/>
      <c r="H9" s="1"/>
      <c r="I9" s="1"/>
      <c r="J9" s="1"/>
      <c r="K9" s="1"/>
      <c r="L9" s="1"/>
      <c r="M9" s="1"/>
      <c r="N9" s="53">
        <v>10.5</v>
      </c>
    </row>
    <row r="10" spans="1:14" ht="19.5" thickBot="1">
      <c r="A10" s="1">
        <v>6</v>
      </c>
      <c r="B10" s="44" t="s">
        <v>60</v>
      </c>
      <c r="C10" s="1"/>
      <c r="D10" s="1"/>
      <c r="E10" s="10"/>
      <c r="F10" s="1"/>
      <c r="G10" s="1"/>
      <c r="H10" s="1"/>
      <c r="I10" s="1"/>
      <c r="J10" s="1"/>
      <c r="K10" s="1"/>
      <c r="L10" s="1"/>
      <c r="M10" s="1"/>
      <c r="N10" s="53"/>
    </row>
    <row r="11" spans="1:14" ht="19.5" thickBot="1">
      <c r="A11" s="1">
        <v>7</v>
      </c>
      <c r="B11" s="44" t="s">
        <v>47</v>
      </c>
      <c r="C11" s="11"/>
      <c r="D11" s="1"/>
      <c r="E11" s="10"/>
      <c r="F11" s="1"/>
      <c r="G11" s="1"/>
      <c r="H11" s="1"/>
      <c r="I11" s="1"/>
      <c r="J11" s="1"/>
      <c r="K11" s="1"/>
      <c r="L11" s="1"/>
      <c r="M11" s="1"/>
      <c r="N11" s="53">
        <v>44.5</v>
      </c>
    </row>
    <row r="12" spans="1:14" ht="19.5" thickBot="1">
      <c r="A12" s="1">
        <v>8</v>
      </c>
      <c r="B12" s="44" t="s">
        <v>44</v>
      </c>
      <c r="C12" s="1"/>
      <c r="D12" s="1"/>
      <c r="E12" s="10"/>
      <c r="F12" s="1"/>
      <c r="G12" s="1"/>
      <c r="H12" s="1"/>
      <c r="I12" s="1"/>
      <c r="J12" s="1"/>
      <c r="K12" s="1"/>
      <c r="L12" s="1"/>
      <c r="M12" s="1"/>
      <c r="N12" s="53">
        <v>5</v>
      </c>
    </row>
    <row r="13" spans="1:14" ht="19.5" thickBot="1">
      <c r="A13" s="1">
        <v>9</v>
      </c>
      <c r="B13" s="44" t="s">
        <v>42</v>
      </c>
      <c r="C13" s="1"/>
      <c r="D13" s="1"/>
      <c r="E13" s="10"/>
      <c r="F13" s="1"/>
      <c r="G13" s="1"/>
      <c r="H13" s="1"/>
      <c r="I13" s="1"/>
      <c r="J13" s="1"/>
      <c r="K13" s="1"/>
      <c r="L13" s="1"/>
      <c r="M13" s="1"/>
      <c r="N13" s="53">
        <v>50</v>
      </c>
    </row>
    <row r="14" spans="1:14" ht="19.5" thickBot="1">
      <c r="A14" s="1">
        <v>10</v>
      </c>
      <c r="B14" s="44" t="s">
        <v>54</v>
      </c>
      <c r="C14" s="1"/>
      <c r="D14" s="1"/>
      <c r="E14" s="10"/>
      <c r="F14" s="1"/>
      <c r="G14" s="1"/>
      <c r="H14" s="1"/>
      <c r="I14" s="1"/>
      <c r="J14" s="1"/>
      <c r="K14" s="1"/>
      <c r="L14" s="1"/>
      <c r="M14" s="1"/>
      <c r="N14" s="53">
        <v>65</v>
      </c>
    </row>
    <row r="15" spans="1:14" ht="17.25" customHeight="1" thickBot="1">
      <c r="A15" s="1">
        <v>11</v>
      </c>
      <c r="B15" s="45">
        <v>40</v>
      </c>
      <c r="C15" s="11"/>
      <c r="D15" s="1"/>
      <c r="E15" s="10"/>
      <c r="F15" s="1"/>
      <c r="G15" s="1"/>
      <c r="H15" s="1"/>
      <c r="I15" s="1"/>
      <c r="J15" s="1"/>
      <c r="K15" s="1"/>
      <c r="L15" s="1"/>
      <c r="M15" s="1"/>
      <c r="N15" s="53">
        <v>12</v>
      </c>
    </row>
    <row r="16" spans="1:14" ht="19.5" thickBot="1">
      <c r="A16" s="1">
        <v>12</v>
      </c>
      <c r="B16" s="44" t="s">
        <v>46</v>
      </c>
      <c r="C16" s="1"/>
      <c r="D16" s="1"/>
      <c r="E16" s="10"/>
      <c r="F16" s="1"/>
      <c r="G16" s="1"/>
      <c r="H16" s="1"/>
      <c r="I16" s="1"/>
      <c r="J16" s="1"/>
      <c r="K16" s="1"/>
      <c r="L16" s="1"/>
      <c r="M16" s="1"/>
      <c r="N16" s="53">
        <v>70</v>
      </c>
    </row>
    <row r="17" spans="1:14" ht="19.5" thickBot="1">
      <c r="A17" s="1">
        <v>13</v>
      </c>
      <c r="B17" s="44" t="s">
        <v>55</v>
      </c>
      <c r="C17" s="1"/>
      <c r="D17" s="1"/>
      <c r="E17" s="10"/>
      <c r="F17" s="1"/>
      <c r="G17" s="1"/>
      <c r="H17" s="1"/>
      <c r="I17" s="1"/>
      <c r="J17" s="1"/>
      <c r="K17" s="1"/>
      <c r="L17" s="1"/>
      <c r="M17" s="1"/>
      <c r="N17" s="53">
        <v>28</v>
      </c>
    </row>
    <row r="18" spans="1:14" ht="19.5" thickBot="1">
      <c r="A18" s="1">
        <v>14</v>
      </c>
      <c r="B18" s="44" t="s">
        <v>56</v>
      </c>
      <c r="C18" s="1"/>
      <c r="D18" s="1"/>
      <c r="E18" s="10"/>
      <c r="F18" s="1"/>
      <c r="G18" s="1"/>
      <c r="H18" s="1"/>
      <c r="I18" s="1"/>
      <c r="J18" s="1"/>
      <c r="K18" s="1"/>
      <c r="L18" s="1"/>
      <c r="M18" s="1"/>
      <c r="N18" s="53">
        <v>6</v>
      </c>
    </row>
    <row r="19" spans="1:14" ht="19.5" thickBot="1">
      <c r="A19" s="1">
        <v>15</v>
      </c>
      <c r="B19" s="44" t="s">
        <v>57</v>
      </c>
      <c r="C19" s="1"/>
      <c r="D19" s="1"/>
      <c r="E19" s="10"/>
      <c r="F19" s="1"/>
      <c r="G19" s="1"/>
      <c r="H19" s="1"/>
      <c r="I19" s="1"/>
      <c r="J19" s="1"/>
      <c r="K19" s="1"/>
      <c r="L19" s="1"/>
      <c r="M19" s="1"/>
      <c r="N19" s="53">
        <v>12</v>
      </c>
    </row>
    <row r="20" spans="1:14" ht="19.5" thickBot="1">
      <c r="A20" s="1">
        <v>16</v>
      </c>
      <c r="B20" s="44" t="s">
        <v>58</v>
      </c>
      <c r="C20" s="1"/>
      <c r="D20" s="1"/>
      <c r="E20" s="10"/>
      <c r="F20" s="1"/>
      <c r="G20" s="1"/>
      <c r="H20" s="1"/>
      <c r="I20" s="1"/>
      <c r="J20" s="1"/>
      <c r="K20" s="1"/>
      <c r="L20" s="1"/>
      <c r="M20" s="1"/>
      <c r="N20" s="53">
        <v>5</v>
      </c>
    </row>
    <row r="21" spans="1:14" ht="38.25" thickBot="1">
      <c r="A21" s="1">
        <v>17</v>
      </c>
      <c r="B21" s="44" t="s">
        <v>59</v>
      </c>
      <c r="C21" s="1"/>
      <c r="D21" s="1"/>
      <c r="E21" s="10"/>
      <c r="F21" s="1"/>
      <c r="G21" s="1"/>
      <c r="H21" s="1"/>
      <c r="I21" s="1"/>
      <c r="J21" s="1"/>
      <c r="K21" s="1"/>
      <c r="L21" s="1"/>
      <c r="M21" s="1"/>
      <c r="N21" s="53">
        <v>7</v>
      </c>
    </row>
    <row r="22" spans="1:17" ht="16.5" thickBot="1">
      <c r="A22" s="1">
        <v>18</v>
      </c>
      <c r="B22" s="28"/>
      <c r="C22" s="1"/>
      <c r="D22" s="1"/>
      <c r="E22" s="10"/>
      <c r="F22" s="1"/>
      <c r="G22" s="1"/>
      <c r="H22" s="1"/>
      <c r="I22" s="1"/>
      <c r="J22" s="1"/>
      <c r="K22" s="1"/>
      <c r="L22" s="1"/>
      <c r="M22" s="1"/>
      <c r="N22" s="1">
        <f aca="true" t="shared" si="0" ref="N22:N29">SUM(D22:M22)</f>
        <v>0</v>
      </c>
      <c r="P22" s="27"/>
      <c r="Q22" s="27"/>
    </row>
    <row r="23" spans="1:14" ht="16.5" thickBot="1">
      <c r="A23" s="1">
        <v>19</v>
      </c>
      <c r="B23" s="28"/>
      <c r="C23" s="1"/>
      <c r="D23" s="1"/>
      <c r="E23" s="10"/>
      <c r="F23" s="1"/>
      <c r="G23" s="1"/>
      <c r="H23" s="1"/>
      <c r="I23" s="1"/>
      <c r="J23" s="1"/>
      <c r="K23" s="1"/>
      <c r="L23" s="1"/>
      <c r="M23" s="1"/>
      <c r="N23" s="1">
        <f t="shared" si="0"/>
        <v>0</v>
      </c>
    </row>
    <row r="24" spans="1:14" ht="16.5" thickBot="1">
      <c r="A24" s="1">
        <v>20</v>
      </c>
      <c r="B24" s="24"/>
      <c r="C24" s="1"/>
      <c r="D24" s="1"/>
      <c r="E24" s="10"/>
      <c r="F24" s="1"/>
      <c r="G24" s="1"/>
      <c r="H24" s="1"/>
      <c r="I24" s="1"/>
      <c r="J24" s="1"/>
      <c r="K24" s="1"/>
      <c r="L24" s="1"/>
      <c r="M24" s="1"/>
      <c r="N24" s="1">
        <f t="shared" si="0"/>
        <v>0</v>
      </c>
    </row>
    <row r="25" spans="1:14" ht="16.5" thickBot="1">
      <c r="A25" s="1">
        <v>21</v>
      </c>
      <c r="B25" s="24"/>
      <c r="C25" s="1"/>
      <c r="D25" s="1"/>
      <c r="E25" s="10"/>
      <c r="F25" s="1"/>
      <c r="G25" s="1"/>
      <c r="H25" s="1"/>
      <c r="I25" s="1"/>
      <c r="J25" s="1"/>
      <c r="K25" s="1"/>
      <c r="L25" s="1"/>
      <c r="M25" s="1"/>
      <c r="N25" s="1">
        <f t="shared" si="0"/>
        <v>0</v>
      </c>
    </row>
    <row r="26" spans="1:14" ht="16.5" thickBot="1">
      <c r="A26" s="1">
        <v>22</v>
      </c>
      <c r="B26" s="1"/>
      <c r="C26" s="1"/>
      <c r="D26" s="1"/>
      <c r="E26" s="10"/>
      <c r="F26" s="1"/>
      <c r="G26" s="1"/>
      <c r="H26" s="1"/>
      <c r="I26" s="1"/>
      <c r="J26" s="1"/>
      <c r="K26" s="1"/>
      <c r="L26" s="1"/>
      <c r="M26" s="1"/>
      <c r="N26" s="1">
        <f t="shared" si="0"/>
        <v>0</v>
      </c>
    </row>
    <row r="27" spans="1:14" ht="16.5" thickBot="1">
      <c r="A27" s="1">
        <v>23</v>
      </c>
      <c r="B27" s="1"/>
      <c r="C27" s="1"/>
      <c r="D27" s="1"/>
      <c r="E27" s="10"/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</row>
    <row r="28" spans="1:14" ht="16.5" thickBot="1">
      <c r="A28" s="1">
        <v>24</v>
      </c>
      <c r="B28" s="1"/>
      <c r="C28" s="1"/>
      <c r="D28" s="1"/>
      <c r="E28" s="10"/>
      <c r="F28" s="1"/>
      <c r="G28" s="1"/>
      <c r="H28" s="1"/>
      <c r="I28" s="1"/>
      <c r="J28" s="1"/>
      <c r="K28" s="1"/>
      <c r="L28" s="1"/>
      <c r="M28" s="1"/>
      <c r="N28" s="1">
        <f t="shared" si="0"/>
        <v>0</v>
      </c>
    </row>
    <row r="29" spans="1:14" ht="16.5" thickBot="1">
      <c r="A29" s="1">
        <v>25</v>
      </c>
      <c r="B29" s="1"/>
      <c r="C29" s="1"/>
      <c r="D29" s="1"/>
      <c r="E29" s="10"/>
      <c r="F29" s="1"/>
      <c r="G29" s="1"/>
      <c r="H29" s="1"/>
      <c r="I29" s="1"/>
      <c r="J29" s="1"/>
      <c r="K29" s="1"/>
      <c r="L29" s="1"/>
      <c r="M29" s="1"/>
      <c r="N29" s="1">
        <f t="shared" si="0"/>
        <v>0</v>
      </c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32" ht="18">
      <c r="A33" s="3"/>
      <c r="B33" s="3"/>
      <c r="C33" s="3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2"/>
      <c r="AF33" s="2"/>
    </row>
    <row r="34" spans="1:32" ht="18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8">
      <c r="A35" s="3"/>
      <c r="B35" s="3"/>
      <c r="C35" s="3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</row>
    <row r="36" spans="1:14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3:4" ht="15">
      <c r="C61" s="5"/>
      <c r="D61" s="5"/>
    </row>
    <row r="62" spans="3:4" ht="15">
      <c r="C62" s="5"/>
      <c r="D62" s="5"/>
    </row>
    <row r="63" spans="3:4" ht="15">
      <c r="C63" s="5"/>
      <c r="D63" s="5"/>
    </row>
    <row r="64" spans="3:4" ht="15">
      <c r="C64" s="5"/>
      <c r="D64" s="5"/>
    </row>
    <row r="65" spans="3:4" ht="15">
      <c r="C65" s="5"/>
      <c r="D65" s="5"/>
    </row>
    <row r="66" spans="3:4" ht="15">
      <c r="C66" s="5"/>
      <c r="D66" s="5"/>
    </row>
    <row r="67" spans="3:4" ht="15">
      <c r="C67" s="5"/>
      <c r="D67" s="5"/>
    </row>
    <row r="68" spans="3:4" ht="15">
      <c r="C68" s="5"/>
      <c r="D68" s="5"/>
    </row>
    <row r="69" spans="3:4" ht="15">
      <c r="C69" s="5"/>
      <c r="D69" s="5"/>
    </row>
  </sheetData>
  <mergeCells count="9">
    <mergeCell ref="A3:A4"/>
    <mergeCell ref="B3:B4"/>
    <mergeCell ref="D3:M3"/>
    <mergeCell ref="D35:AF35"/>
    <mergeCell ref="D33:AD33"/>
    <mergeCell ref="C1:AM1"/>
    <mergeCell ref="L2:M2"/>
    <mergeCell ref="N3:N4"/>
    <mergeCell ref="C3:C4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3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ЦДЮТиЭ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 Б.В.</dc:creator>
  <cp:keywords/>
  <dc:description/>
  <cp:lastModifiedBy>PC3</cp:lastModifiedBy>
  <cp:lastPrinted>2010-04-26T13:44:50Z</cp:lastPrinted>
  <dcterms:created xsi:type="dcterms:W3CDTF">2006-04-11T12:25:53Z</dcterms:created>
  <dcterms:modified xsi:type="dcterms:W3CDTF">2010-04-26T14:01:33Z</dcterms:modified>
  <cp:category/>
  <cp:version/>
  <cp:contentType/>
  <cp:contentStatus/>
</cp:coreProperties>
</file>