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20" windowHeight="9000" activeTab="0"/>
  </bookViews>
  <sheets>
    <sheet name="комплексный зачет" sheetId="1" r:id="rId1"/>
    <sheet name="ТУР БЫТ" sheetId="2" r:id="rId2"/>
    <sheet name="сводная" sheetId="3" r:id="rId3"/>
  </sheets>
  <definedNames>
    <definedName name="_xlnm.Print_Area" localSheetId="0">'комплексный зачет'!$A$1:$AM$31</definedName>
    <definedName name="_xlnm.Print_Area" localSheetId="2">'сводная'!$A$1:$AM$35</definedName>
    <definedName name="_xlnm.Print_Area" localSheetId="1">'ТУР БЫТ'!$A$1:$N$35</definedName>
  </definedNames>
  <calcPr fullCalcOnLoad="1"/>
</workbook>
</file>

<file path=xl/sharedStrings.xml><?xml version="1.0" encoding="utf-8"?>
<sst xmlns="http://schemas.openxmlformats.org/spreadsheetml/2006/main" count="164" uniqueCount="82">
  <si>
    <t>Команды</t>
  </si>
  <si>
    <t>Конкурсная программа</t>
  </si>
  <si>
    <t>№</t>
  </si>
  <si>
    <t>Название команды</t>
  </si>
  <si>
    <t>Штрафные балы</t>
  </si>
  <si>
    <t>Отсутствие бейджа на территории лагеря            3 балла</t>
  </si>
  <si>
    <t>ВСЕГО БАЛЛОВ</t>
  </si>
  <si>
    <t>Испытай себя</t>
  </si>
  <si>
    <t>Домашнее задание</t>
  </si>
  <si>
    <t>Заметка о фестивале</t>
  </si>
  <si>
    <t>№ п.п.</t>
  </si>
  <si>
    <t>Предстал.команд на построении</t>
  </si>
  <si>
    <t>Штраф. Баллы по турбыту</t>
  </si>
  <si>
    <t>о/л "Искорка"</t>
  </si>
  <si>
    <t xml:space="preserve">                           ФЕСТИВАЛЬ УЧАЩЕЙСЯ МОЛОДЕЖИ И ТУРИСТИЧЕСКОЙ ОБЩЕСТВЕННОСТИ "ПОД ОБЛАКАМИ"                                             </t>
  </si>
  <si>
    <t>Нарушение распорядка дня    5 баллов, за заявку</t>
  </si>
  <si>
    <t>Примечание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</si>
  <si>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</si>
  <si>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Место</t>
  </si>
  <si>
    <t>ИТОГ</t>
  </si>
  <si>
    <t>Фотогазета</t>
  </si>
  <si>
    <t>Неявка на совещание                 30 баллов</t>
  </si>
  <si>
    <t>Порча зел. насаждений;замусоривание территории       3 баллов</t>
  </si>
  <si>
    <t>уч.заведение</t>
  </si>
  <si>
    <t>Лабиринт</t>
  </si>
  <si>
    <t>Ночной дозор</t>
  </si>
  <si>
    <t>Ночное ориентирование</t>
  </si>
  <si>
    <t>КТМ "Туристскими тропами"</t>
  </si>
  <si>
    <t>СО</t>
  </si>
  <si>
    <t>Спортивно-туристские виды</t>
  </si>
  <si>
    <t>Тур-эстафета</t>
  </si>
  <si>
    <t>Футбол</t>
  </si>
  <si>
    <t>Перетяг. каната</t>
  </si>
  <si>
    <t>Спортивные игры</t>
  </si>
  <si>
    <t>Воллей-бол</t>
  </si>
  <si>
    <t>Вождение вело-сипеда</t>
  </si>
  <si>
    <t>Предстал.команд</t>
  </si>
  <si>
    <t>Видеоролик</t>
  </si>
  <si>
    <t>Главный секретарь __________________________________Стасишина Н.В.</t>
  </si>
  <si>
    <r>
      <t xml:space="preserve">Опоздание на совещание         </t>
    </r>
    <r>
      <rPr>
        <b/>
        <sz val="12"/>
        <rFont val="Times New Roman"/>
        <family val="1"/>
      </rPr>
      <t xml:space="preserve">10 баллов </t>
    </r>
  </si>
  <si>
    <t>Хождение по лагерю, шум после отбоя               10 баллов           Повторное нарушение-50</t>
  </si>
  <si>
    <t>Некачественное выполнение работ на труд.дисанте       10 баллов                    Не выполнение                     50 баллов</t>
  </si>
  <si>
    <t>Некорректное поведение 10б.</t>
  </si>
  <si>
    <t>Мат,курение-Предупреждение        50 баллов                 Повторное-80</t>
  </si>
  <si>
    <t>алкоголь-Предупреждение        80 баллов                 Повторное-снятие</t>
  </si>
  <si>
    <t>Главный судья   _______________________________Лосева Н.В.</t>
  </si>
  <si>
    <t xml:space="preserve"> 24-26 апреля 2009 года. </t>
  </si>
  <si>
    <t>24-26 апреля 2009 года.             ФЕСТИВАЛЬ УЧАЩЕЙСЯ МОЛОДЕЖИ И ТУРИСТИЧЕСКОЙ ОБЩЕСТВЕННОСТИ "ПОД ОБЛАКАМИ"                  о/л "Искорка"</t>
  </si>
  <si>
    <t>Винни</t>
  </si>
  <si>
    <t>Юность</t>
  </si>
  <si>
    <t xml:space="preserve">Дети солнца </t>
  </si>
  <si>
    <t>СССР</t>
  </si>
  <si>
    <t>Солнечный удар</t>
  </si>
  <si>
    <t>Прометей</t>
  </si>
  <si>
    <t>Ритм</t>
  </si>
  <si>
    <t>Друзья</t>
  </si>
  <si>
    <t>Команда им. Буденного</t>
  </si>
  <si>
    <t>Турист</t>
  </si>
  <si>
    <t>Политех</t>
  </si>
  <si>
    <t>Вспышка</t>
  </si>
  <si>
    <t>Атас</t>
  </si>
  <si>
    <t>3 + 2</t>
  </si>
  <si>
    <t>Дрим-тим</t>
  </si>
  <si>
    <t>Сорняк</t>
  </si>
  <si>
    <t>Юспас</t>
  </si>
  <si>
    <t>Даешь молодежь</t>
  </si>
  <si>
    <t>Витамин</t>
  </si>
  <si>
    <t>Шквал</t>
  </si>
  <si>
    <t>Siemens</t>
  </si>
  <si>
    <t>БГТУ</t>
  </si>
  <si>
    <t>МКД</t>
  </si>
  <si>
    <t>БГСХА</t>
  </si>
  <si>
    <t>ПКБГТУ</t>
  </si>
  <si>
    <t>ЦДиЮТиЭ</t>
  </si>
  <si>
    <t>БГУ</t>
  </si>
  <si>
    <t>ООО "Рассвет"</t>
  </si>
  <si>
    <t>БКЭСИ</t>
  </si>
  <si>
    <t>БППК</t>
  </si>
  <si>
    <t>СГА</t>
  </si>
  <si>
    <t>БГИТА</t>
  </si>
  <si>
    <t>3 +2</t>
  </si>
  <si>
    <t>Главный секретарь __________________________________ Стасишина Н.В.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</si>
</sst>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sz val="14"/>
      <name val="Arial Cyr"/>
      <family val="0"/>
    </font>
    <font>
      <b/>
      <sz val="14"/>
      <color indexed="60"/>
      <name val="Times New Roman"/>
      <family val="1"/>
    </font>
    <font>
      <b/>
      <sz val="14"/>
      <color indexed="53"/>
      <name val="Times New Roman"/>
      <family val="1"/>
    </font>
    <font>
      <b/>
      <sz val="14"/>
      <name val="Arial Cyr"/>
      <family val="0"/>
    </font>
    <font>
      <b/>
      <sz val="14"/>
      <color indexed="2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4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4" fontId="9" fillId="0" borderId="6" xfId="16" applyFont="1" applyFill="1" applyBorder="1" applyAlignment="1">
      <alignment horizontal="center" vertical="center" wrapText="1"/>
    </xf>
    <xf numFmtId="44" fontId="9" fillId="0" borderId="7" xfId="16" applyFont="1" applyFill="1" applyBorder="1" applyAlignment="1">
      <alignment horizontal="center" vertical="center" wrapText="1"/>
    </xf>
    <xf numFmtId="44" fontId="9" fillId="0" borderId="24" xfId="16" applyFont="1" applyFill="1" applyBorder="1" applyAlignment="1">
      <alignment horizontal="center" vertical="center" wrapText="1"/>
    </xf>
    <xf numFmtId="44" fontId="9" fillId="0" borderId="25" xfId="16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center"/>
    </xf>
    <xf numFmtId="0" fontId="4" fillId="0" borderId="5" xfId="0" applyFont="1" applyBorder="1" applyAlignment="1">
      <alignment horizontal="center" vertical="top" textRotation="90" wrapText="1"/>
    </xf>
    <xf numFmtId="0" fontId="4" fillId="0" borderId="2" xfId="0" applyFont="1" applyBorder="1" applyAlignment="1">
      <alignment horizontal="center" vertical="top" textRotation="90" wrapText="1"/>
    </xf>
    <xf numFmtId="0" fontId="13" fillId="0" borderId="5" xfId="0" applyFont="1" applyBorder="1" applyAlignment="1">
      <alignment horizontal="center" textRotation="90"/>
    </xf>
    <xf numFmtId="0" fontId="0" fillId="0" borderId="2" xfId="0" applyBorder="1" applyAlignment="1">
      <alignment textRotation="90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5"/>
  <sheetViews>
    <sheetView tabSelected="1" view="pageBreakPreview" zoomScale="50" zoomScaleNormal="50" zoomScaleSheetLayoutView="50" workbookViewId="0" topLeftCell="A1">
      <selection activeCell="F47" sqref="F47"/>
    </sheetView>
  </sheetViews>
  <sheetFormatPr defaultColWidth="9.00390625" defaultRowHeight="12.75"/>
  <cols>
    <col min="1" max="1" width="5.875" style="9" bestFit="1" customWidth="1"/>
    <col min="2" max="2" width="22.75390625" style="9" customWidth="1"/>
    <col min="3" max="6" width="7.125" style="9" customWidth="1"/>
    <col min="7" max="7" width="6.375" style="9" customWidth="1"/>
    <col min="8" max="8" width="7.00390625" style="9" customWidth="1"/>
    <col min="9" max="9" width="7.375" style="9" customWidth="1"/>
    <col min="10" max="10" width="8.00390625" style="9" customWidth="1"/>
    <col min="11" max="11" width="6.75390625" style="9" customWidth="1"/>
    <col min="12" max="12" width="7.25390625" style="9" customWidth="1"/>
    <col min="13" max="13" width="6.125" style="9" customWidth="1"/>
    <col min="14" max="14" width="6.75390625" style="9" customWidth="1"/>
    <col min="15" max="15" width="6.25390625" style="9" customWidth="1"/>
    <col min="16" max="24" width="6.875" style="9" customWidth="1"/>
    <col min="25" max="25" width="7.375" style="9" customWidth="1"/>
    <col min="26" max="26" width="7.00390625" style="9" customWidth="1"/>
    <col min="27" max="27" width="6.375" style="9" customWidth="1"/>
    <col min="28" max="28" width="6.875" style="9" customWidth="1"/>
    <col min="29" max="29" width="8.125" style="9" customWidth="1"/>
    <col min="30" max="30" width="6.75390625" style="9" customWidth="1"/>
    <col min="31" max="31" width="8.875" style="9" customWidth="1"/>
    <col min="32" max="32" width="7.625" style="9" customWidth="1"/>
    <col min="33" max="33" width="8.00390625" style="9" customWidth="1"/>
    <col min="34" max="34" width="7.625" style="9" customWidth="1"/>
    <col min="35" max="35" width="6.375" style="9" customWidth="1"/>
    <col min="36" max="36" width="8.125" style="9" customWidth="1"/>
    <col min="37" max="37" width="15.625" style="9" bestFit="1" customWidth="1"/>
    <col min="38" max="38" width="10.625" style="9" customWidth="1"/>
    <col min="39" max="39" width="11.875" style="9" customWidth="1"/>
    <col min="40" max="40" width="12.25390625" style="9" customWidth="1"/>
    <col min="41" max="126" width="9.125" style="8" customWidth="1"/>
    <col min="127" max="16384" width="9.125" style="9" customWidth="1"/>
  </cols>
  <sheetData>
    <row r="1" spans="2:40" ht="35.25" customHeight="1" thickBot="1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126" s="15" customFormat="1" ht="48" customHeight="1" thickBot="1">
      <c r="A2" s="71" t="s">
        <v>10</v>
      </c>
      <c r="B2" s="73" t="s">
        <v>0</v>
      </c>
      <c r="C2" s="44" t="s">
        <v>29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6" t="s">
        <v>33</v>
      </c>
      <c r="R2" s="67"/>
      <c r="S2" s="67"/>
      <c r="T2" s="67"/>
      <c r="U2" s="67"/>
      <c r="V2" s="67"/>
      <c r="W2" s="67"/>
      <c r="X2" s="68"/>
      <c r="Y2" s="75" t="s">
        <v>1</v>
      </c>
      <c r="Z2" s="76"/>
      <c r="AA2" s="76"/>
      <c r="AB2" s="76"/>
      <c r="AC2" s="76"/>
      <c r="AD2" s="76"/>
      <c r="AE2" s="34" t="s">
        <v>8</v>
      </c>
      <c r="AF2" s="35"/>
      <c r="AG2" s="36"/>
      <c r="AH2" s="37"/>
      <c r="AI2" s="77" t="s">
        <v>12</v>
      </c>
      <c r="AJ2" s="78"/>
      <c r="AK2" s="78" t="s">
        <v>19</v>
      </c>
      <c r="AL2" s="81" t="s">
        <v>18</v>
      </c>
      <c r="AM2" s="60" t="s">
        <v>16</v>
      </c>
      <c r="AN2" s="46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4" s="18" customFormat="1" ht="78" customHeight="1" thickBot="1" thickTop="1">
      <c r="A3" s="72"/>
      <c r="B3" s="74"/>
      <c r="C3" s="47" t="s">
        <v>28</v>
      </c>
      <c r="D3" s="48"/>
      <c r="E3" s="69" t="s">
        <v>25</v>
      </c>
      <c r="F3" s="45"/>
      <c r="G3" s="44" t="s">
        <v>26</v>
      </c>
      <c r="H3" s="45"/>
      <c r="I3" s="44" t="s">
        <v>30</v>
      </c>
      <c r="J3" s="45"/>
      <c r="K3" s="44" t="s">
        <v>27</v>
      </c>
      <c r="L3" s="45"/>
      <c r="M3" s="44" t="s">
        <v>7</v>
      </c>
      <c r="N3" s="45"/>
      <c r="O3" s="83" t="s">
        <v>24</v>
      </c>
      <c r="P3" s="84"/>
      <c r="Q3" s="49" t="s">
        <v>35</v>
      </c>
      <c r="R3" s="49"/>
      <c r="S3" s="49" t="s">
        <v>34</v>
      </c>
      <c r="T3" s="49"/>
      <c r="U3" s="49" t="s">
        <v>31</v>
      </c>
      <c r="V3" s="49"/>
      <c r="W3" s="49" t="s">
        <v>32</v>
      </c>
      <c r="X3" s="49"/>
      <c r="Y3" s="50" t="s">
        <v>36</v>
      </c>
      <c r="Z3" s="51"/>
      <c r="AA3" s="50" t="s">
        <v>11</v>
      </c>
      <c r="AB3" s="51"/>
      <c r="AC3" s="50" t="s">
        <v>9</v>
      </c>
      <c r="AD3" s="51"/>
      <c r="AE3" s="34" t="s">
        <v>20</v>
      </c>
      <c r="AF3" s="35"/>
      <c r="AG3" s="38" t="s">
        <v>37</v>
      </c>
      <c r="AH3" s="39"/>
      <c r="AI3" s="79"/>
      <c r="AJ3" s="80"/>
      <c r="AK3" s="80"/>
      <c r="AL3" s="82"/>
      <c r="AM3" s="61"/>
      <c r="AN3" s="46"/>
      <c r="AO3" s="16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:124" s="19" customFormat="1" ht="23.25" customHeight="1" thickBot="1" thickTop="1">
      <c r="A4" s="25"/>
      <c r="B4" s="26"/>
      <c r="C4" s="42">
        <v>0.7</v>
      </c>
      <c r="D4" s="43"/>
      <c r="E4" s="42">
        <v>0.7</v>
      </c>
      <c r="F4" s="43"/>
      <c r="G4" s="56">
        <v>0.7</v>
      </c>
      <c r="H4" s="56"/>
      <c r="I4" s="56">
        <v>1</v>
      </c>
      <c r="J4" s="56"/>
      <c r="K4" s="56">
        <v>1</v>
      </c>
      <c r="L4" s="56"/>
      <c r="M4" s="57">
        <v>1</v>
      </c>
      <c r="N4" s="59"/>
      <c r="O4" s="56">
        <v>0.5</v>
      </c>
      <c r="P4" s="57"/>
      <c r="Q4" s="57">
        <v>0.3</v>
      </c>
      <c r="R4" s="59"/>
      <c r="S4" s="57">
        <v>0.3</v>
      </c>
      <c r="T4" s="59"/>
      <c r="U4" s="57">
        <v>0.3</v>
      </c>
      <c r="V4" s="59"/>
      <c r="W4" s="57">
        <v>0.3</v>
      </c>
      <c r="X4" s="59"/>
      <c r="Y4" s="53">
        <v>0.7</v>
      </c>
      <c r="Z4" s="58"/>
      <c r="AA4" s="52">
        <v>0.1</v>
      </c>
      <c r="AB4" s="53"/>
      <c r="AC4" s="52">
        <v>0.2</v>
      </c>
      <c r="AD4" s="53"/>
      <c r="AE4" s="40">
        <v>0.6</v>
      </c>
      <c r="AF4" s="41"/>
      <c r="AG4" s="54">
        <v>0.7</v>
      </c>
      <c r="AH4" s="55"/>
      <c r="AI4" s="62">
        <v>0.2</v>
      </c>
      <c r="AJ4" s="63"/>
      <c r="AK4" s="30"/>
      <c r="AL4" s="22"/>
      <c r="AM4" s="23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6" ht="19.5" thickBot="1">
      <c r="A5" s="13">
        <v>1</v>
      </c>
      <c r="B5" s="27" t="s">
        <v>80</v>
      </c>
      <c r="C5" s="27">
        <v>9</v>
      </c>
      <c r="D5" s="29">
        <f aca="true" t="shared" si="0" ref="D5:D25">C5*C$4</f>
        <v>6.3</v>
      </c>
      <c r="E5" s="27">
        <v>2</v>
      </c>
      <c r="F5" s="29">
        <f aca="true" t="shared" si="1" ref="F5:F25">E5*E$4</f>
        <v>1.4</v>
      </c>
      <c r="G5" s="11">
        <v>2</v>
      </c>
      <c r="H5" s="29">
        <f aca="true" t="shared" si="2" ref="H5:H25">G5*G$4</f>
        <v>1.4</v>
      </c>
      <c r="I5" s="11">
        <v>3</v>
      </c>
      <c r="J5" s="29">
        <f aca="true" t="shared" si="3" ref="J5:J25">I5</f>
        <v>3</v>
      </c>
      <c r="K5" s="11">
        <v>2</v>
      </c>
      <c r="L5" s="29">
        <f aca="true" t="shared" si="4" ref="L5:L25">K5</f>
        <v>2</v>
      </c>
      <c r="M5" s="11">
        <v>2</v>
      </c>
      <c r="N5" s="29">
        <f aca="true" t="shared" si="5" ref="N5:N25">M5</f>
        <v>2</v>
      </c>
      <c r="O5" s="11">
        <v>4</v>
      </c>
      <c r="P5" s="29">
        <f aca="true" t="shared" si="6" ref="P5:P25">O5*O$4</f>
        <v>2</v>
      </c>
      <c r="Q5" s="11">
        <v>6</v>
      </c>
      <c r="R5" s="29">
        <f aca="true" t="shared" si="7" ref="R5:R25">Q5*Q$4</f>
        <v>1.7999999999999998</v>
      </c>
      <c r="S5" s="11">
        <v>9</v>
      </c>
      <c r="T5" s="29">
        <f aca="true" t="shared" si="8" ref="T5:T25">S5*S$4</f>
        <v>2.6999999999999997</v>
      </c>
      <c r="U5" s="11">
        <v>9</v>
      </c>
      <c r="V5" s="29">
        <f aca="true" t="shared" si="9" ref="V5:V25">U5*U$4</f>
        <v>2.6999999999999997</v>
      </c>
      <c r="W5" s="11">
        <v>9</v>
      </c>
      <c r="X5" s="29">
        <f aca="true" t="shared" si="10" ref="X5:X25">W5*W$4</f>
        <v>2.6999999999999997</v>
      </c>
      <c r="Y5" s="11">
        <v>6</v>
      </c>
      <c r="Z5" s="29">
        <f aca="true" t="shared" si="11" ref="Z5:Z25">Y5*Y$4</f>
        <v>4.199999999999999</v>
      </c>
      <c r="AA5" s="11">
        <v>1</v>
      </c>
      <c r="AB5" s="29">
        <f aca="true" t="shared" si="12" ref="AB5:AB25">AA5*AA$4</f>
        <v>0.1</v>
      </c>
      <c r="AC5" s="11">
        <v>6</v>
      </c>
      <c r="AD5" s="29">
        <f aca="true" t="shared" si="13" ref="AD5:AD25">AC5*AC$4</f>
        <v>1.2000000000000002</v>
      </c>
      <c r="AE5" s="11">
        <v>1</v>
      </c>
      <c r="AF5" s="29">
        <f aca="true" t="shared" si="14" ref="AF5:AF25">AE5*AE$4</f>
        <v>0.6</v>
      </c>
      <c r="AG5" s="11">
        <v>2</v>
      </c>
      <c r="AH5" s="29">
        <f aca="true" t="shared" si="15" ref="AH5:AH25">AG5*AG$4</f>
        <v>1.4</v>
      </c>
      <c r="AI5" s="11">
        <f>'ТУР БЫТ'!N7</f>
        <v>0</v>
      </c>
      <c r="AJ5" s="29">
        <f aca="true" t="shared" si="16" ref="AJ5:AJ25">AI5*AI$4</f>
        <v>0</v>
      </c>
      <c r="AK5" s="11">
        <f aca="true" t="shared" si="17" ref="AK5:AK25">D5+F5+H5+J5+L5+N5+P5+R5+T5+V5+X5+Z5+AB5+AD5+AF5+AH5+AJ5</f>
        <v>35.50000000000001</v>
      </c>
      <c r="AL5" s="11">
        <v>1</v>
      </c>
      <c r="AM5" s="13"/>
      <c r="AN5" s="8"/>
      <c r="DU5" s="9"/>
      <c r="DV5" s="9"/>
    </row>
    <row r="6" spans="1:126" ht="19.5" thickBot="1">
      <c r="A6" s="25">
        <v>2</v>
      </c>
      <c r="B6" s="27" t="s">
        <v>54</v>
      </c>
      <c r="C6" s="27">
        <v>4</v>
      </c>
      <c r="D6" s="29">
        <f t="shared" si="0"/>
        <v>2.8</v>
      </c>
      <c r="E6" s="27">
        <v>3</v>
      </c>
      <c r="F6" s="29">
        <f t="shared" si="1"/>
        <v>2.0999999999999996</v>
      </c>
      <c r="G6" s="11">
        <v>3</v>
      </c>
      <c r="H6" s="29">
        <f t="shared" si="2"/>
        <v>2.0999999999999996</v>
      </c>
      <c r="I6" s="11">
        <v>1</v>
      </c>
      <c r="J6" s="29">
        <f t="shared" si="3"/>
        <v>1</v>
      </c>
      <c r="K6" s="11">
        <v>1</v>
      </c>
      <c r="L6" s="29">
        <f t="shared" si="4"/>
        <v>1</v>
      </c>
      <c r="M6" s="11">
        <v>13</v>
      </c>
      <c r="N6" s="29">
        <f t="shared" si="5"/>
        <v>13</v>
      </c>
      <c r="O6" s="11">
        <v>10</v>
      </c>
      <c r="P6" s="29">
        <f t="shared" si="6"/>
        <v>5</v>
      </c>
      <c r="Q6" s="11">
        <v>5</v>
      </c>
      <c r="R6" s="29">
        <f t="shared" si="7"/>
        <v>1.5</v>
      </c>
      <c r="S6" s="11">
        <v>1</v>
      </c>
      <c r="T6" s="29">
        <f t="shared" si="8"/>
        <v>0.3</v>
      </c>
      <c r="U6" s="11">
        <v>9</v>
      </c>
      <c r="V6" s="29">
        <f t="shared" si="9"/>
        <v>2.6999999999999997</v>
      </c>
      <c r="W6" s="11">
        <v>5</v>
      </c>
      <c r="X6" s="29">
        <f t="shared" si="10"/>
        <v>1.5</v>
      </c>
      <c r="Y6" s="11">
        <v>1</v>
      </c>
      <c r="Z6" s="29">
        <f t="shared" si="11"/>
        <v>0.7</v>
      </c>
      <c r="AA6" s="11">
        <v>2</v>
      </c>
      <c r="AB6" s="29">
        <f t="shared" si="12"/>
        <v>0.2</v>
      </c>
      <c r="AC6" s="11">
        <v>1</v>
      </c>
      <c r="AD6" s="29">
        <f t="shared" si="13"/>
        <v>0.2</v>
      </c>
      <c r="AE6" s="11">
        <v>7</v>
      </c>
      <c r="AF6" s="29">
        <f t="shared" si="14"/>
        <v>4.2</v>
      </c>
      <c r="AG6" s="11">
        <v>7</v>
      </c>
      <c r="AH6" s="29">
        <f t="shared" si="15"/>
        <v>4.8999999999999995</v>
      </c>
      <c r="AI6" s="11">
        <f>'ТУР БЫТ'!N5</f>
        <v>0</v>
      </c>
      <c r="AJ6" s="29">
        <f t="shared" si="16"/>
        <v>0</v>
      </c>
      <c r="AK6" s="11">
        <f t="shared" si="17"/>
        <v>43.20000000000001</v>
      </c>
      <c r="AL6" s="11">
        <v>2</v>
      </c>
      <c r="AM6" s="13"/>
      <c r="AN6" s="8"/>
      <c r="DU6" s="9"/>
      <c r="DV6" s="9"/>
    </row>
    <row r="7" spans="1:126" ht="19.5" thickBot="1">
      <c r="A7" s="13">
        <v>3</v>
      </c>
      <c r="B7" s="28" t="s">
        <v>48</v>
      </c>
      <c r="C7" s="28">
        <v>2</v>
      </c>
      <c r="D7" s="29">
        <f t="shared" si="0"/>
        <v>1.4</v>
      </c>
      <c r="E7" s="28">
        <v>1</v>
      </c>
      <c r="F7" s="29">
        <f t="shared" si="1"/>
        <v>0.7</v>
      </c>
      <c r="G7" s="11">
        <v>6</v>
      </c>
      <c r="H7" s="29">
        <f t="shared" si="2"/>
        <v>4.199999999999999</v>
      </c>
      <c r="I7" s="11">
        <v>5</v>
      </c>
      <c r="J7" s="29">
        <f t="shared" si="3"/>
        <v>5</v>
      </c>
      <c r="K7" s="11">
        <v>8</v>
      </c>
      <c r="L7" s="29">
        <f t="shared" si="4"/>
        <v>8</v>
      </c>
      <c r="M7" s="11">
        <v>16</v>
      </c>
      <c r="N7" s="29">
        <f t="shared" si="5"/>
        <v>16</v>
      </c>
      <c r="O7" s="11">
        <v>1</v>
      </c>
      <c r="P7" s="29">
        <f t="shared" si="6"/>
        <v>0.5</v>
      </c>
      <c r="Q7" s="11">
        <v>7</v>
      </c>
      <c r="R7" s="29">
        <f t="shared" si="7"/>
        <v>2.1</v>
      </c>
      <c r="S7" s="11">
        <v>5</v>
      </c>
      <c r="T7" s="29">
        <f t="shared" si="8"/>
        <v>1.5</v>
      </c>
      <c r="U7" s="11">
        <v>5</v>
      </c>
      <c r="V7" s="29">
        <f t="shared" si="9"/>
        <v>1.5</v>
      </c>
      <c r="W7" s="11">
        <v>9</v>
      </c>
      <c r="X7" s="29">
        <f t="shared" si="10"/>
        <v>2.6999999999999997</v>
      </c>
      <c r="Y7" s="11">
        <v>2</v>
      </c>
      <c r="Z7" s="29">
        <f t="shared" si="11"/>
        <v>1.4</v>
      </c>
      <c r="AA7" s="11">
        <v>3</v>
      </c>
      <c r="AB7" s="29">
        <f t="shared" si="12"/>
        <v>0.30000000000000004</v>
      </c>
      <c r="AC7" s="11">
        <v>4</v>
      </c>
      <c r="AD7" s="29">
        <f t="shared" si="13"/>
        <v>0.8</v>
      </c>
      <c r="AE7" s="11">
        <v>5</v>
      </c>
      <c r="AF7" s="29">
        <f t="shared" si="14"/>
        <v>3</v>
      </c>
      <c r="AG7" s="11">
        <v>6</v>
      </c>
      <c r="AH7" s="29">
        <f t="shared" si="15"/>
        <v>4.199999999999999</v>
      </c>
      <c r="AI7" s="11">
        <f>'ТУР БЫТ'!N8</f>
        <v>0</v>
      </c>
      <c r="AJ7" s="29">
        <f t="shared" si="16"/>
        <v>0</v>
      </c>
      <c r="AK7" s="11">
        <f t="shared" si="17"/>
        <v>53.3</v>
      </c>
      <c r="AL7" s="11">
        <v>3</v>
      </c>
      <c r="AM7" s="13"/>
      <c r="AN7" s="8"/>
      <c r="DU7" s="9"/>
      <c r="DV7" s="9"/>
    </row>
    <row r="8" spans="1:126" ht="19.5" thickBot="1">
      <c r="A8" s="25">
        <v>4</v>
      </c>
      <c r="B8" s="27" t="s">
        <v>60</v>
      </c>
      <c r="C8" s="27">
        <v>14</v>
      </c>
      <c r="D8" s="29">
        <f t="shared" si="0"/>
        <v>9.799999999999999</v>
      </c>
      <c r="E8" s="27">
        <v>10</v>
      </c>
      <c r="F8" s="29">
        <f t="shared" si="1"/>
        <v>7</v>
      </c>
      <c r="G8" s="11">
        <v>1</v>
      </c>
      <c r="H8" s="29">
        <f t="shared" si="2"/>
        <v>0.7</v>
      </c>
      <c r="I8" s="11">
        <v>3</v>
      </c>
      <c r="J8" s="29">
        <f t="shared" si="3"/>
        <v>3</v>
      </c>
      <c r="K8" s="11">
        <v>7</v>
      </c>
      <c r="L8" s="29">
        <f t="shared" si="4"/>
        <v>7</v>
      </c>
      <c r="M8" s="11">
        <v>8</v>
      </c>
      <c r="N8" s="29">
        <f t="shared" si="5"/>
        <v>8</v>
      </c>
      <c r="O8" s="11">
        <v>8</v>
      </c>
      <c r="P8" s="29">
        <f t="shared" si="6"/>
        <v>4</v>
      </c>
      <c r="Q8" s="11">
        <v>1</v>
      </c>
      <c r="R8" s="29">
        <f t="shared" si="7"/>
        <v>0.3</v>
      </c>
      <c r="S8" s="11">
        <v>4</v>
      </c>
      <c r="T8" s="29">
        <f t="shared" si="8"/>
        <v>1.2</v>
      </c>
      <c r="U8" s="11">
        <v>9</v>
      </c>
      <c r="V8" s="29">
        <f t="shared" si="9"/>
        <v>2.6999999999999997</v>
      </c>
      <c r="W8" s="11">
        <v>3</v>
      </c>
      <c r="X8" s="29">
        <f t="shared" si="10"/>
        <v>0.8999999999999999</v>
      </c>
      <c r="Y8" s="11">
        <v>5</v>
      </c>
      <c r="Z8" s="29">
        <f t="shared" si="11"/>
        <v>3.5</v>
      </c>
      <c r="AA8" s="11">
        <v>4</v>
      </c>
      <c r="AB8" s="29">
        <f t="shared" si="12"/>
        <v>0.4</v>
      </c>
      <c r="AC8" s="11">
        <v>14</v>
      </c>
      <c r="AD8" s="29">
        <f t="shared" si="13"/>
        <v>2.8000000000000003</v>
      </c>
      <c r="AE8" s="11">
        <v>2</v>
      </c>
      <c r="AF8" s="29">
        <f t="shared" si="14"/>
        <v>1.2</v>
      </c>
      <c r="AG8" s="11">
        <v>3</v>
      </c>
      <c r="AH8" s="29">
        <f t="shared" si="15"/>
        <v>2.0999999999999996</v>
      </c>
      <c r="AI8" s="11">
        <f>'ТУР БЫТ'!N9</f>
        <v>3</v>
      </c>
      <c r="AJ8" s="29">
        <f t="shared" si="16"/>
        <v>0.6000000000000001</v>
      </c>
      <c r="AK8" s="11">
        <f t="shared" si="17"/>
        <v>55.2</v>
      </c>
      <c r="AL8" s="11">
        <v>4</v>
      </c>
      <c r="AM8" s="13"/>
      <c r="AN8" s="8"/>
      <c r="DU8" s="9"/>
      <c r="DV8" s="9"/>
    </row>
    <row r="9" spans="1:126" ht="19.5" thickBot="1">
      <c r="A9" s="13">
        <v>5</v>
      </c>
      <c r="B9" s="27" t="s">
        <v>68</v>
      </c>
      <c r="C9" s="27">
        <v>6</v>
      </c>
      <c r="D9" s="29">
        <f t="shared" si="0"/>
        <v>4.199999999999999</v>
      </c>
      <c r="E9" s="27">
        <v>8</v>
      </c>
      <c r="F9" s="29">
        <f t="shared" si="1"/>
        <v>5.6</v>
      </c>
      <c r="G9" s="11">
        <v>13</v>
      </c>
      <c r="H9" s="29">
        <f t="shared" si="2"/>
        <v>9.1</v>
      </c>
      <c r="I9" s="11">
        <v>7</v>
      </c>
      <c r="J9" s="29">
        <f t="shared" si="3"/>
        <v>7</v>
      </c>
      <c r="K9" s="11">
        <v>5</v>
      </c>
      <c r="L9" s="29">
        <f t="shared" si="4"/>
        <v>5</v>
      </c>
      <c r="M9" s="11">
        <v>7</v>
      </c>
      <c r="N9" s="29">
        <f t="shared" si="5"/>
        <v>7</v>
      </c>
      <c r="O9" s="11">
        <v>13</v>
      </c>
      <c r="P9" s="29">
        <f t="shared" si="6"/>
        <v>6.5</v>
      </c>
      <c r="Q9" s="11">
        <v>8</v>
      </c>
      <c r="R9" s="29">
        <f t="shared" si="7"/>
        <v>2.4</v>
      </c>
      <c r="S9" s="11">
        <v>9</v>
      </c>
      <c r="T9" s="29">
        <f t="shared" si="8"/>
        <v>2.6999999999999997</v>
      </c>
      <c r="U9" s="11">
        <v>5</v>
      </c>
      <c r="V9" s="29">
        <f t="shared" si="9"/>
        <v>1.5</v>
      </c>
      <c r="W9" s="11">
        <v>2</v>
      </c>
      <c r="X9" s="29">
        <f t="shared" si="10"/>
        <v>0.6</v>
      </c>
      <c r="Y9" s="11">
        <v>10</v>
      </c>
      <c r="Z9" s="29">
        <f t="shared" si="11"/>
        <v>7</v>
      </c>
      <c r="AA9" s="11">
        <v>6</v>
      </c>
      <c r="AB9" s="29">
        <f t="shared" si="12"/>
        <v>0.6000000000000001</v>
      </c>
      <c r="AC9" s="11">
        <v>5</v>
      </c>
      <c r="AD9" s="29">
        <f t="shared" si="13"/>
        <v>1</v>
      </c>
      <c r="AE9" s="11">
        <v>6</v>
      </c>
      <c r="AF9" s="29">
        <f t="shared" si="14"/>
        <v>3.5999999999999996</v>
      </c>
      <c r="AG9" s="11">
        <v>10</v>
      </c>
      <c r="AH9" s="29">
        <f t="shared" si="15"/>
        <v>7</v>
      </c>
      <c r="AI9" s="11">
        <f>'ТУР БЫТ'!N13</f>
        <v>0</v>
      </c>
      <c r="AJ9" s="29">
        <f t="shared" si="16"/>
        <v>0</v>
      </c>
      <c r="AK9" s="11">
        <f t="shared" si="17"/>
        <v>70.80000000000001</v>
      </c>
      <c r="AL9" s="11">
        <v>5</v>
      </c>
      <c r="AM9" s="13"/>
      <c r="AN9" s="8"/>
      <c r="DU9" s="9"/>
      <c r="DV9" s="9"/>
    </row>
    <row r="10" spans="1:126" ht="19.5" thickBot="1">
      <c r="A10" s="25">
        <v>6</v>
      </c>
      <c r="B10" s="27" t="s">
        <v>58</v>
      </c>
      <c r="C10" s="27">
        <v>11</v>
      </c>
      <c r="D10" s="29">
        <f t="shared" si="0"/>
        <v>7.699999999999999</v>
      </c>
      <c r="E10" s="27">
        <v>9</v>
      </c>
      <c r="F10" s="29">
        <f t="shared" si="1"/>
        <v>6.3</v>
      </c>
      <c r="G10" s="11">
        <v>9</v>
      </c>
      <c r="H10" s="29">
        <f t="shared" si="2"/>
        <v>6.3</v>
      </c>
      <c r="I10" s="11">
        <v>15</v>
      </c>
      <c r="J10" s="29">
        <f t="shared" si="3"/>
        <v>15</v>
      </c>
      <c r="K10" s="11">
        <v>9</v>
      </c>
      <c r="L10" s="29">
        <f t="shared" si="4"/>
        <v>9</v>
      </c>
      <c r="M10" s="11">
        <v>4</v>
      </c>
      <c r="N10" s="29">
        <f t="shared" si="5"/>
        <v>4</v>
      </c>
      <c r="O10" s="11">
        <v>6</v>
      </c>
      <c r="P10" s="29">
        <f t="shared" si="6"/>
        <v>3</v>
      </c>
      <c r="Q10" s="11">
        <v>13</v>
      </c>
      <c r="R10" s="29">
        <f t="shared" si="7"/>
        <v>3.9</v>
      </c>
      <c r="S10" s="11">
        <v>9</v>
      </c>
      <c r="T10" s="29">
        <f t="shared" si="8"/>
        <v>2.6999999999999997</v>
      </c>
      <c r="U10" s="11">
        <v>5</v>
      </c>
      <c r="V10" s="29">
        <f t="shared" si="9"/>
        <v>1.5</v>
      </c>
      <c r="W10" s="11">
        <v>5</v>
      </c>
      <c r="X10" s="29">
        <f t="shared" si="10"/>
        <v>1.5</v>
      </c>
      <c r="Y10" s="11">
        <v>8</v>
      </c>
      <c r="Z10" s="29">
        <f t="shared" si="11"/>
        <v>5.6</v>
      </c>
      <c r="AA10" s="11">
        <v>5</v>
      </c>
      <c r="AB10" s="29">
        <f t="shared" si="12"/>
        <v>0.5</v>
      </c>
      <c r="AC10" s="11">
        <v>12</v>
      </c>
      <c r="AD10" s="29">
        <f t="shared" si="13"/>
        <v>2.4000000000000004</v>
      </c>
      <c r="AE10" s="11">
        <v>3</v>
      </c>
      <c r="AF10" s="29">
        <f t="shared" si="14"/>
        <v>1.7999999999999998</v>
      </c>
      <c r="AG10" s="11">
        <v>5</v>
      </c>
      <c r="AH10" s="29">
        <f t="shared" si="15"/>
        <v>3.5</v>
      </c>
      <c r="AI10" s="11">
        <f>'ТУР БЫТ'!N10</f>
        <v>0</v>
      </c>
      <c r="AJ10" s="29">
        <f t="shared" si="16"/>
        <v>0</v>
      </c>
      <c r="AK10" s="11">
        <f t="shared" si="17"/>
        <v>74.7</v>
      </c>
      <c r="AL10" s="11">
        <v>6</v>
      </c>
      <c r="AM10" s="13"/>
      <c r="AN10" s="8"/>
      <c r="DU10" s="9"/>
      <c r="DV10" s="9"/>
    </row>
    <row r="11" spans="1:126" ht="19.5" thickBot="1">
      <c r="A11" s="13">
        <v>7</v>
      </c>
      <c r="B11" s="28" t="s">
        <v>55</v>
      </c>
      <c r="C11" s="28">
        <v>5</v>
      </c>
      <c r="D11" s="29">
        <f t="shared" si="0"/>
        <v>3.5</v>
      </c>
      <c r="E11" s="28">
        <v>11</v>
      </c>
      <c r="F11" s="29">
        <f t="shared" si="1"/>
        <v>7.699999999999999</v>
      </c>
      <c r="G11" s="11">
        <v>4</v>
      </c>
      <c r="H11" s="29">
        <f t="shared" si="2"/>
        <v>2.8</v>
      </c>
      <c r="I11" s="11">
        <v>11</v>
      </c>
      <c r="J11" s="29">
        <f t="shared" si="3"/>
        <v>11</v>
      </c>
      <c r="K11" s="11">
        <v>3</v>
      </c>
      <c r="L11" s="29">
        <f t="shared" si="4"/>
        <v>3</v>
      </c>
      <c r="M11" s="11">
        <v>17</v>
      </c>
      <c r="N11" s="29">
        <f t="shared" si="5"/>
        <v>17</v>
      </c>
      <c r="O11" s="11">
        <v>2</v>
      </c>
      <c r="P11" s="29">
        <f t="shared" si="6"/>
        <v>1</v>
      </c>
      <c r="Q11" s="11">
        <v>17</v>
      </c>
      <c r="R11" s="29">
        <f t="shared" si="7"/>
        <v>5.1</v>
      </c>
      <c r="S11" s="11">
        <v>17</v>
      </c>
      <c r="T11" s="29">
        <f t="shared" si="8"/>
        <v>5.1</v>
      </c>
      <c r="U11" s="11">
        <v>17</v>
      </c>
      <c r="V11" s="29">
        <f t="shared" si="9"/>
        <v>5.1</v>
      </c>
      <c r="W11" s="11">
        <v>9</v>
      </c>
      <c r="X11" s="29">
        <f t="shared" si="10"/>
        <v>2.6999999999999997</v>
      </c>
      <c r="Y11" s="11">
        <v>3</v>
      </c>
      <c r="Z11" s="29">
        <f t="shared" si="11"/>
        <v>2.0999999999999996</v>
      </c>
      <c r="AA11" s="11">
        <v>6</v>
      </c>
      <c r="AB11" s="29">
        <f t="shared" si="12"/>
        <v>0.6000000000000001</v>
      </c>
      <c r="AC11" s="11">
        <v>9</v>
      </c>
      <c r="AD11" s="29">
        <f t="shared" si="13"/>
        <v>1.8</v>
      </c>
      <c r="AE11" s="11">
        <v>10</v>
      </c>
      <c r="AF11" s="29">
        <f t="shared" si="14"/>
        <v>6</v>
      </c>
      <c r="AG11" s="11">
        <v>1</v>
      </c>
      <c r="AH11" s="29">
        <f t="shared" si="15"/>
        <v>0.7</v>
      </c>
      <c r="AI11" s="11">
        <f>'ТУР БЫТ'!N6</f>
        <v>0</v>
      </c>
      <c r="AJ11" s="29">
        <f t="shared" si="16"/>
        <v>0</v>
      </c>
      <c r="AK11" s="11">
        <f t="shared" si="17"/>
        <v>75.19999999999999</v>
      </c>
      <c r="AL11" s="11">
        <v>7</v>
      </c>
      <c r="AM11" s="13"/>
      <c r="AN11" s="8"/>
      <c r="DU11" s="9"/>
      <c r="DV11" s="9"/>
    </row>
    <row r="12" spans="1:126" ht="32.25" thickBot="1">
      <c r="A12" s="25">
        <v>8</v>
      </c>
      <c r="B12" s="27" t="s">
        <v>56</v>
      </c>
      <c r="C12" s="27">
        <v>1</v>
      </c>
      <c r="D12" s="29">
        <f t="shared" si="0"/>
        <v>0.7</v>
      </c>
      <c r="E12" s="27">
        <v>4</v>
      </c>
      <c r="F12" s="29">
        <f t="shared" si="1"/>
        <v>2.8</v>
      </c>
      <c r="G12" s="11">
        <v>5</v>
      </c>
      <c r="H12" s="29">
        <f t="shared" si="2"/>
        <v>3.5</v>
      </c>
      <c r="I12" s="11">
        <v>17</v>
      </c>
      <c r="J12" s="29">
        <f t="shared" si="3"/>
        <v>17</v>
      </c>
      <c r="K12" s="11">
        <v>18</v>
      </c>
      <c r="L12" s="29">
        <f t="shared" si="4"/>
        <v>18</v>
      </c>
      <c r="M12" s="11">
        <v>14</v>
      </c>
      <c r="N12" s="29">
        <f t="shared" si="5"/>
        <v>14</v>
      </c>
      <c r="O12" s="11">
        <v>5</v>
      </c>
      <c r="P12" s="29">
        <f t="shared" si="6"/>
        <v>2.5</v>
      </c>
      <c r="Q12" s="11">
        <v>18</v>
      </c>
      <c r="R12" s="29">
        <f t="shared" si="7"/>
        <v>5.3999999999999995</v>
      </c>
      <c r="S12" s="11">
        <v>9</v>
      </c>
      <c r="T12" s="29">
        <f t="shared" si="8"/>
        <v>2.6999999999999997</v>
      </c>
      <c r="U12" s="11">
        <v>9</v>
      </c>
      <c r="V12" s="29">
        <f t="shared" si="9"/>
        <v>2.6999999999999997</v>
      </c>
      <c r="W12" s="11">
        <v>9</v>
      </c>
      <c r="X12" s="29">
        <f t="shared" si="10"/>
        <v>2.6999999999999997</v>
      </c>
      <c r="Y12" s="11">
        <v>9</v>
      </c>
      <c r="Z12" s="29">
        <f t="shared" si="11"/>
        <v>6.3</v>
      </c>
      <c r="AA12" s="11">
        <v>6</v>
      </c>
      <c r="AB12" s="29">
        <f t="shared" si="12"/>
        <v>0.6000000000000001</v>
      </c>
      <c r="AC12" s="11">
        <v>2</v>
      </c>
      <c r="AD12" s="29">
        <f t="shared" si="13"/>
        <v>0.4</v>
      </c>
      <c r="AE12" s="11">
        <v>3</v>
      </c>
      <c r="AF12" s="29">
        <f t="shared" si="14"/>
        <v>1.7999999999999998</v>
      </c>
      <c r="AG12" s="11">
        <v>4</v>
      </c>
      <c r="AH12" s="29">
        <f t="shared" si="15"/>
        <v>2.8</v>
      </c>
      <c r="AI12" s="11">
        <f>'ТУР БЫТ'!N11</f>
        <v>10</v>
      </c>
      <c r="AJ12" s="29">
        <f t="shared" si="16"/>
        <v>2</v>
      </c>
      <c r="AK12" s="11">
        <f t="shared" si="17"/>
        <v>85.89999999999999</v>
      </c>
      <c r="AL12" s="11">
        <v>8</v>
      </c>
      <c r="AM12" s="13"/>
      <c r="AN12" s="8"/>
      <c r="DU12" s="9"/>
      <c r="DV12" s="9"/>
    </row>
    <row r="13" spans="1:126" ht="19.5" thickBot="1">
      <c r="A13" s="13">
        <v>9</v>
      </c>
      <c r="B13" s="27" t="s">
        <v>49</v>
      </c>
      <c r="C13" s="27">
        <v>17</v>
      </c>
      <c r="D13" s="29">
        <f t="shared" si="0"/>
        <v>11.899999999999999</v>
      </c>
      <c r="E13" s="27">
        <v>12</v>
      </c>
      <c r="F13" s="29">
        <f t="shared" si="1"/>
        <v>8.399999999999999</v>
      </c>
      <c r="G13" s="11">
        <v>11</v>
      </c>
      <c r="H13" s="29">
        <f t="shared" si="2"/>
        <v>7.699999999999999</v>
      </c>
      <c r="I13" s="11">
        <v>13</v>
      </c>
      <c r="J13" s="29">
        <f t="shared" si="3"/>
        <v>13</v>
      </c>
      <c r="K13" s="11">
        <v>15</v>
      </c>
      <c r="L13" s="29">
        <f t="shared" si="4"/>
        <v>15</v>
      </c>
      <c r="M13" s="11">
        <v>3</v>
      </c>
      <c r="N13" s="29">
        <f t="shared" si="5"/>
        <v>3</v>
      </c>
      <c r="O13" s="11">
        <v>3</v>
      </c>
      <c r="P13" s="29">
        <f t="shared" si="6"/>
        <v>1.5</v>
      </c>
      <c r="Q13" s="11">
        <v>10</v>
      </c>
      <c r="R13" s="29">
        <f t="shared" si="7"/>
        <v>3</v>
      </c>
      <c r="S13" s="11">
        <v>9</v>
      </c>
      <c r="T13" s="29">
        <f t="shared" si="8"/>
        <v>2.6999999999999997</v>
      </c>
      <c r="U13" s="11">
        <v>1</v>
      </c>
      <c r="V13" s="29">
        <f t="shared" si="9"/>
        <v>0.3</v>
      </c>
      <c r="W13" s="11">
        <v>4</v>
      </c>
      <c r="X13" s="29">
        <f t="shared" si="10"/>
        <v>1.2</v>
      </c>
      <c r="Y13" s="11">
        <v>21</v>
      </c>
      <c r="Z13" s="29">
        <f t="shared" si="11"/>
        <v>14.7</v>
      </c>
      <c r="AA13" s="11">
        <v>17</v>
      </c>
      <c r="AB13" s="29">
        <f t="shared" si="12"/>
        <v>1.7000000000000002</v>
      </c>
      <c r="AC13" s="11">
        <v>7</v>
      </c>
      <c r="AD13" s="29">
        <f t="shared" si="13"/>
        <v>1.4000000000000001</v>
      </c>
      <c r="AE13" s="11">
        <v>10</v>
      </c>
      <c r="AF13" s="29">
        <f t="shared" si="14"/>
        <v>6</v>
      </c>
      <c r="AG13" s="11">
        <v>8</v>
      </c>
      <c r="AH13" s="29">
        <f t="shared" si="15"/>
        <v>5.6</v>
      </c>
      <c r="AI13" s="11">
        <f>'ТУР БЫТ'!N15</f>
        <v>10</v>
      </c>
      <c r="AJ13" s="29">
        <f t="shared" si="16"/>
        <v>2</v>
      </c>
      <c r="AK13" s="11">
        <f t="shared" si="17"/>
        <v>99.10000000000001</v>
      </c>
      <c r="AL13" s="11">
        <v>9</v>
      </c>
      <c r="AM13" s="13"/>
      <c r="AN13" s="8"/>
      <c r="DU13" s="9"/>
      <c r="DV13" s="9"/>
    </row>
    <row r="14" spans="1:126" ht="19.5" thickBot="1">
      <c r="A14" s="25">
        <v>10</v>
      </c>
      <c r="B14" s="27" t="s">
        <v>62</v>
      </c>
      <c r="C14" s="27">
        <v>3</v>
      </c>
      <c r="D14" s="29">
        <f t="shared" si="0"/>
        <v>2.0999999999999996</v>
      </c>
      <c r="E14" s="27">
        <v>6</v>
      </c>
      <c r="F14" s="29">
        <f t="shared" si="1"/>
        <v>4.199999999999999</v>
      </c>
      <c r="G14" s="11">
        <v>8</v>
      </c>
      <c r="H14" s="29">
        <f t="shared" si="2"/>
        <v>5.6</v>
      </c>
      <c r="I14" s="11">
        <v>2</v>
      </c>
      <c r="J14" s="29">
        <f t="shared" si="3"/>
        <v>2</v>
      </c>
      <c r="K14" s="11">
        <v>13</v>
      </c>
      <c r="L14" s="29">
        <f t="shared" si="4"/>
        <v>13</v>
      </c>
      <c r="M14" s="11">
        <v>5</v>
      </c>
      <c r="N14" s="29">
        <f t="shared" si="5"/>
        <v>5</v>
      </c>
      <c r="O14" s="11">
        <v>9</v>
      </c>
      <c r="P14" s="29">
        <f t="shared" si="6"/>
        <v>4.5</v>
      </c>
      <c r="Q14" s="11">
        <v>2</v>
      </c>
      <c r="R14" s="29">
        <f t="shared" si="7"/>
        <v>0.6</v>
      </c>
      <c r="S14" s="11">
        <v>21</v>
      </c>
      <c r="T14" s="29">
        <f t="shared" si="8"/>
        <v>6.3</v>
      </c>
      <c r="U14" s="11">
        <v>21</v>
      </c>
      <c r="V14" s="29">
        <f t="shared" si="9"/>
        <v>6.3</v>
      </c>
      <c r="W14" s="11">
        <v>21</v>
      </c>
      <c r="X14" s="29">
        <f t="shared" si="10"/>
        <v>6.3</v>
      </c>
      <c r="Y14" s="11">
        <v>21</v>
      </c>
      <c r="Z14" s="29">
        <f t="shared" si="11"/>
        <v>14.7</v>
      </c>
      <c r="AA14" s="11">
        <v>21</v>
      </c>
      <c r="AB14" s="29">
        <f t="shared" si="12"/>
        <v>2.1</v>
      </c>
      <c r="AC14" s="11">
        <v>21</v>
      </c>
      <c r="AD14" s="29">
        <f t="shared" si="13"/>
        <v>4.2</v>
      </c>
      <c r="AE14" s="11">
        <v>21</v>
      </c>
      <c r="AF14" s="29">
        <f t="shared" si="14"/>
        <v>12.6</v>
      </c>
      <c r="AG14" s="11">
        <v>21</v>
      </c>
      <c r="AH14" s="29">
        <f t="shared" si="15"/>
        <v>14.7</v>
      </c>
      <c r="AI14" s="11">
        <f>'ТУР БЫТ'!N20</f>
        <v>6</v>
      </c>
      <c r="AJ14" s="29">
        <f t="shared" si="16"/>
        <v>1.2000000000000002</v>
      </c>
      <c r="AK14" s="11">
        <f t="shared" si="17"/>
        <v>105.39999999999999</v>
      </c>
      <c r="AL14" s="11">
        <v>10</v>
      </c>
      <c r="AM14" s="13"/>
      <c r="AN14" s="8"/>
      <c r="DU14" s="9"/>
      <c r="DV14" s="9"/>
    </row>
    <row r="15" spans="1:126" ht="19.5" thickBot="1">
      <c r="A15" s="13">
        <v>11</v>
      </c>
      <c r="B15" s="27" t="s">
        <v>57</v>
      </c>
      <c r="C15" s="27">
        <v>7</v>
      </c>
      <c r="D15" s="29">
        <f t="shared" si="0"/>
        <v>4.8999999999999995</v>
      </c>
      <c r="E15" s="27">
        <v>17</v>
      </c>
      <c r="F15" s="29">
        <f t="shared" si="1"/>
        <v>11.899999999999999</v>
      </c>
      <c r="G15" s="11">
        <v>14</v>
      </c>
      <c r="H15" s="29">
        <f t="shared" si="2"/>
        <v>9.799999999999999</v>
      </c>
      <c r="I15" s="11">
        <v>8</v>
      </c>
      <c r="J15" s="29">
        <f t="shared" si="3"/>
        <v>8</v>
      </c>
      <c r="K15" s="11">
        <v>17</v>
      </c>
      <c r="L15" s="29">
        <f t="shared" si="4"/>
        <v>17</v>
      </c>
      <c r="M15" s="11">
        <v>6</v>
      </c>
      <c r="N15" s="29">
        <f t="shared" si="5"/>
        <v>6</v>
      </c>
      <c r="O15" s="11">
        <v>11</v>
      </c>
      <c r="P15" s="29">
        <f t="shared" si="6"/>
        <v>5.5</v>
      </c>
      <c r="Q15" s="11">
        <v>11</v>
      </c>
      <c r="R15" s="29">
        <f t="shared" si="7"/>
        <v>3.3</v>
      </c>
      <c r="S15" s="11">
        <v>9</v>
      </c>
      <c r="T15" s="29">
        <f t="shared" si="8"/>
        <v>2.6999999999999997</v>
      </c>
      <c r="U15" s="11">
        <v>9</v>
      </c>
      <c r="V15" s="29">
        <f t="shared" si="9"/>
        <v>2.6999999999999997</v>
      </c>
      <c r="W15" s="11">
        <v>9</v>
      </c>
      <c r="X15" s="29">
        <f t="shared" si="10"/>
        <v>2.6999999999999997</v>
      </c>
      <c r="Y15" s="11">
        <v>12</v>
      </c>
      <c r="Z15" s="29">
        <f t="shared" si="11"/>
        <v>8.399999999999999</v>
      </c>
      <c r="AA15" s="11">
        <v>9</v>
      </c>
      <c r="AB15" s="29">
        <f t="shared" si="12"/>
        <v>0.9</v>
      </c>
      <c r="AC15" s="11">
        <v>15</v>
      </c>
      <c r="AD15" s="29">
        <f t="shared" si="13"/>
        <v>3</v>
      </c>
      <c r="AE15" s="11">
        <v>9</v>
      </c>
      <c r="AF15" s="29">
        <f t="shared" si="14"/>
        <v>5.3999999999999995</v>
      </c>
      <c r="AG15" s="11">
        <v>21</v>
      </c>
      <c r="AH15" s="29">
        <f t="shared" si="15"/>
        <v>14.7</v>
      </c>
      <c r="AI15" s="11">
        <f>'ТУР БЫТ'!N19</f>
        <v>10</v>
      </c>
      <c r="AJ15" s="29">
        <f t="shared" si="16"/>
        <v>2</v>
      </c>
      <c r="AK15" s="11">
        <f t="shared" si="17"/>
        <v>108.90000000000002</v>
      </c>
      <c r="AL15" s="11">
        <v>11</v>
      </c>
      <c r="AM15" s="13"/>
      <c r="AN15" s="8"/>
      <c r="DU15" s="9"/>
      <c r="DV15" s="9"/>
    </row>
    <row r="16" spans="1:126" ht="19.5" thickBot="1">
      <c r="A16" s="25">
        <v>12</v>
      </c>
      <c r="B16" s="27" t="s">
        <v>63</v>
      </c>
      <c r="C16" s="27">
        <v>8</v>
      </c>
      <c r="D16" s="29">
        <f t="shared" si="0"/>
        <v>5.6</v>
      </c>
      <c r="E16" s="27">
        <v>7</v>
      </c>
      <c r="F16" s="29">
        <f t="shared" si="1"/>
        <v>4.8999999999999995</v>
      </c>
      <c r="G16" s="11">
        <v>10</v>
      </c>
      <c r="H16" s="29">
        <f t="shared" si="2"/>
        <v>7</v>
      </c>
      <c r="I16" s="11">
        <v>6</v>
      </c>
      <c r="J16" s="29">
        <f t="shared" si="3"/>
        <v>6</v>
      </c>
      <c r="K16" s="11">
        <v>4</v>
      </c>
      <c r="L16" s="29">
        <f t="shared" si="4"/>
        <v>4</v>
      </c>
      <c r="M16" s="11">
        <v>11</v>
      </c>
      <c r="N16" s="29">
        <f t="shared" si="5"/>
        <v>11</v>
      </c>
      <c r="O16" s="11">
        <v>6</v>
      </c>
      <c r="P16" s="29">
        <f t="shared" si="6"/>
        <v>3</v>
      </c>
      <c r="Q16" s="11">
        <v>14</v>
      </c>
      <c r="R16" s="29">
        <f t="shared" si="7"/>
        <v>4.2</v>
      </c>
      <c r="S16" s="11">
        <v>21</v>
      </c>
      <c r="T16" s="29">
        <f t="shared" si="8"/>
        <v>6.3</v>
      </c>
      <c r="U16" s="11">
        <v>21</v>
      </c>
      <c r="V16" s="29">
        <f t="shared" si="9"/>
        <v>6.3</v>
      </c>
      <c r="W16" s="11">
        <v>21</v>
      </c>
      <c r="X16" s="29">
        <f t="shared" si="10"/>
        <v>6.3</v>
      </c>
      <c r="Y16" s="11">
        <v>21</v>
      </c>
      <c r="Z16" s="29">
        <f t="shared" si="11"/>
        <v>14.7</v>
      </c>
      <c r="AA16" s="11">
        <v>21</v>
      </c>
      <c r="AB16" s="29">
        <f t="shared" si="12"/>
        <v>2.1</v>
      </c>
      <c r="AC16" s="11">
        <v>21</v>
      </c>
      <c r="AD16" s="29">
        <f t="shared" si="13"/>
        <v>4.2</v>
      </c>
      <c r="AE16" s="11">
        <v>21</v>
      </c>
      <c r="AF16" s="29">
        <f t="shared" si="14"/>
        <v>12.6</v>
      </c>
      <c r="AG16" s="11">
        <v>21</v>
      </c>
      <c r="AH16" s="29">
        <f t="shared" si="15"/>
        <v>14.7</v>
      </c>
      <c r="AI16" s="11">
        <f>'ТУР БЫТ'!N21</f>
        <v>3</v>
      </c>
      <c r="AJ16" s="29">
        <f t="shared" si="16"/>
        <v>0.6000000000000001</v>
      </c>
      <c r="AK16" s="11">
        <f t="shared" si="17"/>
        <v>113.49999999999999</v>
      </c>
      <c r="AL16" s="11">
        <v>12</v>
      </c>
      <c r="AM16" s="13"/>
      <c r="AN16" s="8"/>
      <c r="DU16" s="9"/>
      <c r="DV16" s="9"/>
    </row>
    <row r="17" spans="1:126" ht="19.5" thickBot="1">
      <c r="A17" s="13">
        <v>13</v>
      </c>
      <c r="B17" s="27" t="s">
        <v>51</v>
      </c>
      <c r="C17" s="27">
        <v>10</v>
      </c>
      <c r="D17" s="29">
        <f t="shared" si="0"/>
        <v>7</v>
      </c>
      <c r="E17" s="27">
        <v>15</v>
      </c>
      <c r="F17" s="29">
        <f t="shared" si="1"/>
        <v>10.5</v>
      </c>
      <c r="G17" s="11">
        <v>15</v>
      </c>
      <c r="H17" s="29">
        <f t="shared" si="2"/>
        <v>10.5</v>
      </c>
      <c r="I17" s="11">
        <v>14</v>
      </c>
      <c r="J17" s="29">
        <f t="shared" si="3"/>
        <v>14</v>
      </c>
      <c r="K17" s="11">
        <v>12</v>
      </c>
      <c r="L17" s="29">
        <f t="shared" si="4"/>
        <v>12</v>
      </c>
      <c r="M17" s="11">
        <v>19</v>
      </c>
      <c r="N17" s="29">
        <f t="shared" si="5"/>
        <v>19</v>
      </c>
      <c r="O17" s="11">
        <v>16</v>
      </c>
      <c r="P17" s="29">
        <f t="shared" si="6"/>
        <v>8</v>
      </c>
      <c r="Q17" s="11">
        <v>3</v>
      </c>
      <c r="R17" s="29">
        <f t="shared" si="7"/>
        <v>0.8999999999999999</v>
      </c>
      <c r="S17" s="11">
        <v>3</v>
      </c>
      <c r="T17" s="29">
        <f t="shared" si="8"/>
        <v>0.8999999999999999</v>
      </c>
      <c r="U17" s="11">
        <v>5</v>
      </c>
      <c r="V17" s="29">
        <f t="shared" si="9"/>
        <v>1.5</v>
      </c>
      <c r="W17" s="11">
        <v>17</v>
      </c>
      <c r="X17" s="29">
        <f t="shared" si="10"/>
        <v>5.1</v>
      </c>
      <c r="Y17" s="11">
        <v>13</v>
      </c>
      <c r="Z17" s="29">
        <f t="shared" si="11"/>
        <v>9.1</v>
      </c>
      <c r="AA17" s="11">
        <v>14</v>
      </c>
      <c r="AB17" s="29">
        <f t="shared" si="12"/>
        <v>1.4000000000000001</v>
      </c>
      <c r="AC17" s="11">
        <v>8</v>
      </c>
      <c r="AD17" s="29">
        <f t="shared" si="13"/>
        <v>1.6</v>
      </c>
      <c r="AE17" s="11">
        <v>13</v>
      </c>
      <c r="AF17" s="29">
        <f t="shared" si="14"/>
        <v>7.8</v>
      </c>
      <c r="AG17" s="11">
        <v>10</v>
      </c>
      <c r="AH17" s="29">
        <f t="shared" si="15"/>
        <v>7</v>
      </c>
      <c r="AI17" s="11">
        <f>'ТУР БЫТ'!N12</f>
        <v>5</v>
      </c>
      <c r="AJ17" s="29">
        <f t="shared" si="16"/>
        <v>1</v>
      </c>
      <c r="AK17" s="11">
        <f t="shared" si="17"/>
        <v>117.3</v>
      </c>
      <c r="AL17" s="11">
        <v>13</v>
      </c>
      <c r="AM17" s="13"/>
      <c r="AN17" s="8"/>
      <c r="DU17" s="9"/>
      <c r="DV17" s="9"/>
    </row>
    <row r="18" spans="1:126" ht="19.5" thickBot="1">
      <c r="A18" s="25">
        <v>14</v>
      </c>
      <c r="B18" s="27" t="s">
        <v>52</v>
      </c>
      <c r="C18" s="27">
        <v>15</v>
      </c>
      <c r="D18" s="29">
        <f t="shared" si="0"/>
        <v>10.5</v>
      </c>
      <c r="E18" s="27">
        <v>16</v>
      </c>
      <c r="F18" s="29">
        <f t="shared" si="1"/>
        <v>11.2</v>
      </c>
      <c r="G18" s="11">
        <v>7</v>
      </c>
      <c r="H18" s="29">
        <f t="shared" si="2"/>
        <v>4.8999999999999995</v>
      </c>
      <c r="I18" s="11">
        <v>12</v>
      </c>
      <c r="J18" s="29">
        <f t="shared" si="3"/>
        <v>12</v>
      </c>
      <c r="K18" s="11">
        <v>14</v>
      </c>
      <c r="L18" s="29">
        <f t="shared" si="4"/>
        <v>14</v>
      </c>
      <c r="M18" s="11">
        <v>15</v>
      </c>
      <c r="N18" s="29">
        <f t="shared" si="5"/>
        <v>15</v>
      </c>
      <c r="O18" s="11">
        <v>18</v>
      </c>
      <c r="P18" s="29">
        <f t="shared" si="6"/>
        <v>9</v>
      </c>
      <c r="Q18" s="11">
        <v>9</v>
      </c>
      <c r="R18" s="29">
        <f t="shared" si="7"/>
        <v>2.6999999999999997</v>
      </c>
      <c r="S18" s="11">
        <v>5</v>
      </c>
      <c r="T18" s="29">
        <f t="shared" si="8"/>
        <v>1.5</v>
      </c>
      <c r="U18" s="11">
        <v>9</v>
      </c>
      <c r="V18" s="29">
        <f t="shared" si="9"/>
        <v>2.6999999999999997</v>
      </c>
      <c r="W18" s="11">
        <v>9</v>
      </c>
      <c r="X18" s="29">
        <f t="shared" si="10"/>
        <v>2.6999999999999997</v>
      </c>
      <c r="Y18" s="11">
        <v>7</v>
      </c>
      <c r="Z18" s="29">
        <f t="shared" si="11"/>
        <v>4.8999999999999995</v>
      </c>
      <c r="AA18" s="11">
        <v>14</v>
      </c>
      <c r="AB18" s="29">
        <f t="shared" si="12"/>
        <v>1.4000000000000001</v>
      </c>
      <c r="AC18" s="11">
        <v>13</v>
      </c>
      <c r="AD18" s="29">
        <f t="shared" si="13"/>
        <v>2.6</v>
      </c>
      <c r="AE18" s="11">
        <v>13</v>
      </c>
      <c r="AF18" s="29">
        <f t="shared" si="14"/>
        <v>7.8</v>
      </c>
      <c r="AG18" s="11">
        <v>21</v>
      </c>
      <c r="AH18" s="29">
        <f t="shared" si="15"/>
        <v>14.7</v>
      </c>
      <c r="AI18" s="11">
        <f>'ТУР БЫТ'!N14</f>
        <v>5</v>
      </c>
      <c r="AJ18" s="29">
        <f t="shared" si="16"/>
        <v>1</v>
      </c>
      <c r="AK18" s="11">
        <f t="shared" si="17"/>
        <v>118.60000000000001</v>
      </c>
      <c r="AL18" s="11">
        <v>14</v>
      </c>
      <c r="AM18" s="13"/>
      <c r="AN18" s="8"/>
      <c r="DU18" s="9"/>
      <c r="DV18" s="9"/>
    </row>
    <row r="19" spans="1:126" ht="19.5" thickBot="1">
      <c r="A19" s="13">
        <v>15</v>
      </c>
      <c r="B19" s="27" t="s">
        <v>66</v>
      </c>
      <c r="C19" s="27">
        <v>19</v>
      </c>
      <c r="D19" s="29">
        <f t="shared" si="0"/>
        <v>13.299999999999999</v>
      </c>
      <c r="E19" s="27">
        <v>20</v>
      </c>
      <c r="F19" s="29">
        <f t="shared" si="1"/>
        <v>14</v>
      </c>
      <c r="G19" s="11">
        <v>21</v>
      </c>
      <c r="H19" s="29">
        <f t="shared" si="2"/>
        <v>14.7</v>
      </c>
      <c r="I19" s="11">
        <v>9</v>
      </c>
      <c r="J19" s="29">
        <f t="shared" si="3"/>
        <v>9</v>
      </c>
      <c r="K19" s="11">
        <v>11</v>
      </c>
      <c r="L19" s="29">
        <f t="shared" si="4"/>
        <v>11</v>
      </c>
      <c r="M19" s="11">
        <v>1</v>
      </c>
      <c r="N19" s="29">
        <f t="shared" si="5"/>
        <v>1</v>
      </c>
      <c r="O19" s="11">
        <v>16</v>
      </c>
      <c r="P19" s="29">
        <f t="shared" si="6"/>
        <v>8</v>
      </c>
      <c r="Q19" s="11">
        <v>21</v>
      </c>
      <c r="R19" s="29">
        <f t="shared" si="7"/>
        <v>6.3</v>
      </c>
      <c r="S19" s="11">
        <v>9</v>
      </c>
      <c r="T19" s="29">
        <f t="shared" si="8"/>
        <v>2.6999999999999997</v>
      </c>
      <c r="U19" s="11">
        <v>4</v>
      </c>
      <c r="V19" s="29">
        <f t="shared" si="9"/>
        <v>1.2</v>
      </c>
      <c r="W19" s="11">
        <v>5</v>
      </c>
      <c r="X19" s="29">
        <f t="shared" si="10"/>
        <v>1.5</v>
      </c>
      <c r="Y19" s="11">
        <v>14</v>
      </c>
      <c r="Z19" s="29">
        <f t="shared" si="11"/>
        <v>9.799999999999999</v>
      </c>
      <c r="AA19" s="11">
        <v>9</v>
      </c>
      <c r="AB19" s="29">
        <f t="shared" si="12"/>
        <v>0.9</v>
      </c>
      <c r="AC19" s="11">
        <v>21</v>
      </c>
      <c r="AD19" s="29">
        <f t="shared" si="13"/>
        <v>4.2</v>
      </c>
      <c r="AE19" s="11">
        <v>13</v>
      </c>
      <c r="AF19" s="29">
        <f t="shared" si="14"/>
        <v>7.8</v>
      </c>
      <c r="AG19" s="11">
        <v>21</v>
      </c>
      <c r="AH19" s="29">
        <f t="shared" si="15"/>
        <v>14.7</v>
      </c>
      <c r="AI19" s="11">
        <f>'ТУР БЫТ'!N24</f>
        <v>30</v>
      </c>
      <c r="AJ19" s="29">
        <f t="shared" si="16"/>
        <v>6</v>
      </c>
      <c r="AK19" s="11">
        <f t="shared" si="17"/>
        <v>126.10000000000001</v>
      </c>
      <c r="AL19" s="11">
        <v>15</v>
      </c>
      <c r="AM19" s="13"/>
      <c r="AN19" s="8"/>
      <c r="DU19" s="9"/>
      <c r="DV19" s="9"/>
    </row>
    <row r="20" spans="1:126" ht="19.5" thickBot="1">
      <c r="A20" s="25">
        <v>16</v>
      </c>
      <c r="B20" s="27" t="s">
        <v>50</v>
      </c>
      <c r="C20" s="27">
        <v>18</v>
      </c>
      <c r="D20" s="29">
        <f t="shared" si="0"/>
        <v>12.6</v>
      </c>
      <c r="E20" s="27">
        <v>18</v>
      </c>
      <c r="F20" s="29">
        <f t="shared" si="1"/>
        <v>12.6</v>
      </c>
      <c r="G20" s="11">
        <v>21</v>
      </c>
      <c r="H20" s="29">
        <f t="shared" si="2"/>
        <v>14.7</v>
      </c>
      <c r="I20" s="11">
        <v>10</v>
      </c>
      <c r="J20" s="29">
        <f t="shared" si="3"/>
        <v>10</v>
      </c>
      <c r="K20" s="11">
        <v>19</v>
      </c>
      <c r="L20" s="29">
        <f t="shared" si="4"/>
        <v>19</v>
      </c>
      <c r="M20" s="11">
        <v>10</v>
      </c>
      <c r="N20" s="29">
        <f t="shared" si="5"/>
        <v>10</v>
      </c>
      <c r="O20" s="11">
        <v>19</v>
      </c>
      <c r="P20" s="29">
        <f t="shared" si="6"/>
        <v>9.5</v>
      </c>
      <c r="Q20" s="11">
        <v>15</v>
      </c>
      <c r="R20" s="29">
        <f t="shared" si="7"/>
        <v>4.5</v>
      </c>
      <c r="S20" s="11">
        <v>5</v>
      </c>
      <c r="T20" s="29">
        <f t="shared" si="8"/>
        <v>1.5</v>
      </c>
      <c r="U20" s="11">
        <v>17</v>
      </c>
      <c r="V20" s="29">
        <f t="shared" si="9"/>
        <v>5.1</v>
      </c>
      <c r="W20" s="11">
        <v>5</v>
      </c>
      <c r="X20" s="29">
        <f t="shared" si="10"/>
        <v>1.5</v>
      </c>
      <c r="Y20" s="11">
        <v>21</v>
      </c>
      <c r="Z20" s="29">
        <f t="shared" si="11"/>
        <v>14.7</v>
      </c>
      <c r="AA20" s="11">
        <v>9</v>
      </c>
      <c r="AB20" s="29">
        <f t="shared" si="12"/>
        <v>0.9</v>
      </c>
      <c r="AC20" s="11">
        <v>10</v>
      </c>
      <c r="AD20" s="29">
        <f t="shared" si="13"/>
        <v>2</v>
      </c>
      <c r="AE20" s="11">
        <v>7</v>
      </c>
      <c r="AF20" s="29">
        <f t="shared" si="14"/>
        <v>4.2</v>
      </c>
      <c r="AG20" s="11">
        <v>21</v>
      </c>
      <c r="AH20" s="29">
        <f t="shared" si="15"/>
        <v>14.7</v>
      </c>
      <c r="AI20" s="11">
        <f>'ТУР БЫТ'!N17</f>
        <v>0</v>
      </c>
      <c r="AJ20" s="29">
        <f t="shared" si="16"/>
        <v>0</v>
      </c>
      <c r="AK20" s="11">
        <f t="shared" si="17"/>
        <v>137.5</v>
      </c>
      <c r="AL20" s="11">
        <v>16</v>
      </c>
      <c r="AM20" s="13"/>
      <c r="AN20" s="8"/>
      <c r="DU20" s="9"/>
      <c r="DV20" s="9"/>
    </row>
    <row r="21" spans="1:126" ht="19.5" thickBot="1">
      <c r="A21" s="13">
        <v>17</v>
      </c>
      <c r="B21" s="27" t="s">
        <v>64</v>
      </c>
      <c r="C21" s="27">
        <v>16</v>
      </c>
      <c r="D21" s="29">
        <f t="shared" si="0"/>
        <v>11.2</v>
      </c>
      <c r="E21" s="27">
        <v>5</v>
      </c>
      <c r="F21" s="29">
        <f t="shared" si="1"/>
        <v>3.5</v>
      </c>
      <c r="G21" s="11">
        <v>16</v>
      </c>
      <c r="H21" s="29">
        <f t="shared" si="2"/>
        <v>11.2</v>
      </c>
      <c r="I21" s="11">
        <v>18</v>
      </c>
      <c r="J21" s="29">
        <f t="shared" si="3"/>
        <v>18</v>
      </c>
      <c r="K21" s="11">
        <v>6</v>
      </c>
      <c r="L21" s="29">
        <f t="shared" si="4"/>
        <v>6</v>
      </c>
      <c r="M21" s="11">
        <v>21</v>
      </c>
      <c r="N21" s="29">
        <f t="shared" si="5"/>
        <v>21</v>
      </c>
      <c r="O21" s="11">
        <v>12</v>
      </c>
      <c r="P21" s="29">
        <f t="shared" si="6"/>
        <v>6</v>
      </c>
      <c r="Q21" s="11">
        <v>4</v>
      </c>
      <c r="R21" s="29">
        <f t="shared" si="7"/>
        <v>1.2</v>
      </c>
      <c r="S21" s="11">
        <v>21</v>
      </c>
      <c r="T21" s="29">
        <f t="shared" si="8"/>
        <v>6.3</v>
      </c>
      <c r="U21" s="11">
        <v>21</v>
      </c>
      <c r="V21" s="29">
        <f t="shared" si="9"/>
        <v>6.3</v>
      </c>
      <c r="W21" s="11">
        <v>21</v>
      </c>
      <c r="X21" s="29">
        <f t="shared" si="10"/>
        <v>6.3</v>
      </c>
      <c r="Y21" s="11">
        <v>21</v>
      </c>
      <c r="Z21" s="29">
        <f t="shared" si="11"/>
        <v>14.7</v>
      </c>
      <c r="AA21" s="11">
        <v>21</v>
      </c>
      <c r="AB21" s="29">
        <f t="shared" si="12"/>
        <v>2.1</v>
      </c>
      <c r="AC21" s="11">
        <v>21</v>
      </c>
      <c r="AD21" s="29">
        <f t="shared" si="13"/>
        <v>4.2</v>
      </c>
      <c r="AE21" s="11">
        <v>21</v>
      </c>
      <c r="AF21" s="29">
        <f t="shared" si="14"/>
        <v>12.6</v>
      </c>
      <c r="AG21" s="11">
        <v>21</v>
      </c>
      <c r="AH21" s="29">
        <f t="shared" si="15"/>
        <v>14.7</v>
      </c>
      <c r="AI21" s="11">
        <f>'ТУР БЫТ'!N22</f>
        <v>0</v>
      </c>
      <c r="AJ21" s="29">
        <f t="shared" si="16"/>
        <v>0</v>
      </c>
      <c r="AK21" s="11">
        <f t="shared" si="17"/>
        <v>145.29999999999998</v>
      </c>
      <c r="AL21" s="11">
        <v>17</v>
      </c>
      <c r="AM21" s="13"/>
      <c r="AN21" s="8"/>
      <c r="DU21" s="9"/>
      <c r="DV21" s="9"/>
    </row>
    <row r="22" spans="1:126" ht="19.5" thickBot="1">
      <c r="A22" s="25">
        <v>18</v>
      </c>
      <c r="B22" s="27" t="s">
        <v>53</v>
      </c>
      <c r="C22" s="27">
        <v>13</v>
      </c>
      <c r="D22" s="29">
        <f t="shared" si="0"/>
        <v>9.1</v>
      </c>
      <c r="E22" s="27">
        <v>19</v>
      </c>
      <c r="F22" s="29">
        <f t="shared" si="1"/>
        <v>13.299999999999999</v>
      </c>
      <c r="G22" s="11">
        <v>21</v>
      </c>
      <c r="H22" s="29">
        <f t="shared" si="2"/>
        <v>14.7</v>
      </c>
      <c r="I22" s="11">
        <v>21</v>
      </c>
      <c r="J22" s="29">
        <f t="shared" si="3"/>
        <v>21</v>
      </c>
      <c r="K22" s="11">
        <v>20</v>
      </c>
      <c r="L22" s="29">
        <f t="shared" si="4"/>
        <v>20</v>
      </c>
      <c r="M22" s="11">
        <v>20</v>
      </c>
      <c r="N22" s="29">
        <f t="shared" si="5"/>
        <v>20</v>
      </c>
      <c r="O22" s="11">
        <v>15</v>
      </c>
      <c r="P22" s="29">
        <f t="shared" si="6"/>
        <v>7.5</v>
      </c>
      <c r="Q22" s="11">
        <v>19</v>
      </c>
      <c r="R22" s="29">
        <f t="shared" si="7"/>
        <v>5.7</v>
      </c>
      <c r="S22" s="11">
        <v>17</v>
      </c>
      <c r="T22" s="29">
        <f t="shared" si="8"/>
        <v>5.1</v>
      </c>
      <c r="U22" s="11">
        <v>3</v>
      </c>
      <c r="V22" s="29">
        <f t="shared" si="9"/>
        <v>0.8999999999999999</v>
      </c>
      <c r="W22" s="11">
        <v>9</v>
      </c>
      <c r="X22" s="29">
        <f t="shared" si="10"/>
        <v>2.6999999999999997</v>
      </c>
      <c r="Y22" s="11">
        <v>11</v>
      </c>
      <c r="Z22" s="29">
        <f t="shared" si="11"/>
        <v>7.699999999999999</v>
      </c>
      <c r="AA22" s="11">
        <v>9</v>
      </c>
      <c r="AB22" s="29">
        <f t="shared" si="12"/>
        <v>0.9</v>
      </c>
      <c r="AC22" s="11">
        <v>11</v>
      </c>
      <c r="AD22" s="29">
        <f t="shared" si="13"/>
        <v>2.2</v>
      </c>
      <c r="AE22" s="11">
        <v>10</v>
      </c>
      <c r="AF22" s="29">
        <f t="shared" si="14"/>
        <v>6</v>
      </c>
      <c r="AG22" s="11">
        <v>12</v>
      </c>
      <c r="AH22" s="29">
        <f t="shared" si="15"/>
        <v>8.399999999999999</v>
      </c>
      <c r="AI22" s="11">
        <f>'ТУР БЫТ'!N18</f>
        <v>25</v>
      </c>
      <c r="AJ22" s="29">
        <f t="shared" si="16"/>
        <v>5</v>
      </c>
      <c r="AK22" s="11">
        <f t="shared" si="17"/>
        <v>150.2</v>
      </c>
      <c r="AL22" s="11">
        <v>18</v>
      </c>
      <c r="AM22" s="13"/>
      <c r="AN22" s="8"/>
      <c r="DU22" s="9"/>
      <c r="DV22" s="9"/>
    </row>
    <row r="23" spans="1:126" ht="19.5" thickBot="1">
      <c r="A23" s="13">
        <v>19</v>
      </c>
      <c r="B23" s="27" t="s">
        <v>65</v>
      </c>
      <c r="C23" s="27">
        <v>19</v>
      </c>
      <c r="D23" s="29">
        <f t="shared" si="0"/>
        <v>13.299999999999999</v>
      </c>
      <c r="E23" s="27">
        <v>14</v>
      </c>
      <c r="F23" s="29">
        <f t="shared" si="1"/>
        <v>9.799999999999999</v>
      </c>
      <c r="G23" s="11">
        <v>21</v>
      </c>
      <c r="H23" s="29">
        <f t="shared" si="2"/>
        <v>14.7</v>
      </c>
      <c r="I23" s="11">
        <v>20</v>
      </c>
      <c r="J23" s="29">
        <f t="shared" si="3"/>
        <v>20</v>
      </c>
      <c r="K23" s="11">
        <v>16</v>
      </c>
      <c r="L23" s="29">
        <f t="shared" si="4"/>
        <v>16</v>
      </c>
      <c r="M23" s="11">
        <v>18</v>
      </c>
      <c r="N23" s="29">
        <f t="shared" si="5"/>
        <v>18</v>
      </c>
      <c r="O23" s="11">
        <v>19</v>
      </c>
      <c r="P23" s="29">
        <f t="shared" si="6"/>
        <v>9.5</v>
      </c>
      <c r="Q23" s="11">
        <v>12</v>
      </c>
      <c r="R23" s="29">
        <f t="shared" si="7"/>
        <v>3.5999999999999996</v>
      </c>
      <c r="S23" s="11">
        <v>5</v>
      </c>
      <c r="T23" s="29">
        <f t="shared" si="8"/>
        <v>1.5</v>
      </c>
      <c r="U23" s="11">
        <v>9</v>
      </c>
      <c r="V23" s="29">
        <f t="shared" si="9"/>
        <v>2.6999999999999997</v>
      </c>
      <c r="W23" s="11">
        <v>1</v>
      </c>
      <c r="X23" s="29">
        <f t="shared" si="10"/>
        <v>0.3</v>
      </c>
      <c r="Y23" s="11">
        <v>21</v>
      </c>
      <c r="Z23" s="29">
        <f t="shared" si="11"/>
        <v>14.7</v>
      </c>
      <c r="AA23" s="11">
        <v>13</v>
      </c>
      <c r="AB23" s="29">
        <f t="shared" si="12"/>
        <v>1.3</v>
      </c>
      <c r="AC23" s="11">
        <v>17</v>
      </c>
      <c r="AD23" s="29">
        <f t="shared" si="13"/>
        <v>3.4000000000000004</v>
      </c>
      <c r="AE23" s="11">
        <v>16</v>
      </c>
      <c r="AF23" s="29">
        <f t="shared" si="14"/>
        <v>9.6</v>
      </c>
      <c r="AG23" s="11">
        <v>21</v>
      </c>
      <c r="AH23" s="29">
        <f t="shared" si="15"/>
        <v>14.7</v>
      </c>
      <c r="AI23" s="11">
        <f>'ТУР БЫТ'!N25</f>
        <v>165</v>
      </c>
      <c r="AJ23" s="29">
        <f t="shared" si="16"/>
        <v>33</v>
      </c>
      <c r="AK23" s="11">
        <f t="shared" si="17"/>
        <v>186.09999999999997</v>
      </c>
      <c r="AL23" s="11">
        <v>19</v>
      </c>
      <c r="AM23" s="13"/>
      <c r="AN23" s="8"/>
      <c r="DU23" s="9"/>
      <c r="DV23" s="9"/>
    </row>
    <row r="24" spans="1:126" ht="19.5" thickBot="1">
      <c r="A24" s="25">
        <v>20</v>
      </c>
      <c r="B24" s="27" t="s">
        <v>59</v>
      </c>
      <c r="C24" s="27">
        <v>21</v>
      </c>
      <c r="D24" s="29">
        <f t="shared" si="0"/>
        <v>14.7</v>
      </c>
      <c r="E24" s="27">
        <v>21</v>
      </c>
      <c r="F24" s="29">
        <f t="shared" si="1"/>
        <v>14.7</v>
      </c>
      <c r="G24" s="11">
        <v>21</v>
      </c>
      <c r="H24" s="29">
        <f t="shared" si="2"/>
        <v>14.7</v>
      </c>
      <c r="I24" s="11">
        <v>19</v>
      </c>
      <c r="J24" s="29">
        <f t="shared" si="3"/>
        <v>19</v>
      </c>
      <c r="K24" s="11">
        <v>21</v>
      </c>
      <c r="L24" s="29">
        <f t="shared" si="4"/>
        <v>21</v>
      </c>
      <c r="M24" s="11">
        <v>9</v>
      </c>
      <c r="N24" s="29">
        <f t="shared" si="5"/>
        <v>9</v>
      </c>
      <c r="O24" s="11">
        <v>21</v>
      </c>
      <c r="P24" s="29">
        <f t="shared" si="6"/>
        <v>10.5</v>
      </c>
      <c r="Q24" s="11">
        <v>21</v>
      </c>
      <c r="R24" s="29">
        <f t="shared" si="7"/>
        <v>6.3</v>
      </c>
      <c r="S24" s="11">
        <v>2</v>
      </c>
      <c r="T24" s="29">
        <f t="shared" si="8"/>
        <v>0.6</v>
      </c>
      <c r="U24" s="11">
        <v>2</v>
      </c>
      <c r="V24" s="29">
        <f t="shared" si="9"/>
        <v>0.6</v>
      </c>
      <c r="W24" s="11">
        <v>9</v>
      </c>
      <c r="X24" s="29">
        <f t="shared" si="10"/>
        <v>2.6999999999999997</v>
      </c>
      <c r="Y24" s="11">
        <v>21</v>
      </c>
      <c r="Z24" s="29">
        <f t="shared" si="11"/>
        <v>14.7</v>
      </c>
      <c r="AA24" s="11">
        <v>16</v>
      </c>
      <c r="AB24" s="29">
        <f t="shared" si="12"/>
        <v>1.6</v>
      </c>
      <c r="AC24" s="11">
        <v>3</v>
      </c>
      <c r="AD24" s="29">
        <f t="shared" si="13"/>
        <v>0.6000000000000001</v>
      </c>
      <c r="AE24" s="11">
        <v>18</v>
      </c>
      <c r="AF24" s="29">
        <f t="shared" si="14"/>
        <v>10.799999999999999</v>
      </c>
      <c r="AG24" s="11">
        <v>21</v>
      </c>
      <c r="AH24" s="29">
        <f t="shared" si="15"/>
        <v>14.7</v>
      </c>
      <c r="AI24" s="11">
        <f>'ТУР БЫТ'!N16</f>
        <v>200</v>
      </c>
      <c r="AJ24" s="29">
        <f t="shared" si="16"/>
        <v>40</v>
      </c>
      <c r="AK24" s="11">
        <f t="shared" si="17"/>
        <v>196.19999999999996</v>
      </c>
      <c r="AL24" s="11">
        <v>20</v>
      </c>
      <c r="AM24" s="13"/>
      <c r="AN24" s="8"/>
      <c r="DU24" s="9"/>
      <c r="DV24" s="9"/>
    </row>
    <row r="25" spans="1:126" ht="19.5" thickBot="1">
      <c r="A25" s="13">
        <v>21</v>
      </c>
      <c r="B25" s="27" t="s">
        <v>67</v>
      </c>
      <c r="C25" s="27">
        <v>12</v>
      </c>
      <c r="D25" s="29">
        <f t="shared" si="0"/>
        <v>8.399999999999999</v>
      </c>
      <c r="E25" s="27">
        <v>13</v>
      </c>
      <c r="F25" s="29">
        <f t="shared" si="1"/>
        <v>9.1</v>
      </c>
      <c r="G25" s="11">
        <v>12</v>
      </c>
      <c r="H25" s="29">
        <f t="shared" si="2"/>
        <v>8.399999999999999</v>
      </c>
      <c r="I25" s="11">
        <v>15</v>
      </c>
      <c r="J25" s="29">
        <f t="shared" si="3"/>
        <v>15</v>
      </c>
      <c r="K25" s="11">
        <v>10</v>
      </c>
      <c r="L25" s="29">
        <f t="shared" si="4"/>
        <v>10</v>
      </c>
      <c r="M25" s="11">
        <v>12</v>
      </c>
      <c r="N25" s="29">
        <f t="shared" si="5"/>
        <v>12</v>
      </c>
      <c r="O25" s="11">
        <v>14</v>
      </c>
      <c r="P25" s="29">
        <f t="shared" si="6"/>
        <v>7</v>
      </c>
      <c r="Q25" s="11">
        <v>16</v>
      </c>
      <c r="R25" s="29">
        <f t="shared" si="7"/>
        <v>4.8</v>
      </c>
      <c r="S25" s="11">
        <v>9</v>
      </c>
      <c r="T25" s="29">
        <f t="shared" si="8"/>
        <v>2.6999999999999997</v>
      </c>
      <c r="U25" s="11">
        <v>9</v>
      </c>
      <c r="V25" s="29">
        <f t="shared" si="9"/>
        <v>2.6999999999999997</v>
      </c>
      <c r="W25" s="11">
        <v>17</v>
      </c>
      <c r="X25" s="29">
        <f t="shared" si="10"/>
        <v>5.1</v>
      </c>
      <c r="Y25" s="11">
        <v>4</v>
      </c>
      <c r="Z25" s="29">
        <f t="shared" si="11"/>
        <v>2.8</v>
      </c>
      <c r="AA25" s="11">
        <v>18</v>
      </c>
      <c r="AB25" s="29">
        <f t="shared" si="12"/>
        <v>1.8</v>
      </c>
      <c r="AC25" s="11">
        <v>15</v>
      </c>
      <c r="AD25" s="29">
        <f t="shared" si="13"/>
        <v>3</v>
      </c>
      <c r="AE25" s="11">
        <v>17</v>
      </c>
      <c r="AF25" s="29">
        <f t="shared" si="14"/>
        <v>10.2</v>
      </c>
      <c r="AG25" s="11">
        <v>8</v>
      </c>
      <c r="AH25" s="29">
        <f t="shared" si="15"/>
        <v>5.6</v>
      </c>
      <c r="AI25" s="11">
        <f>'ТУР БЫТ'!N23</f>
        <v>440</v>
      </c>
      <c r="AJ25" s="29">
        <f t="shared" si="16"/>
        <v>88</v>
      </c>
      <c r="AK25" s="11">
        <f t="shared" si="17"/>
        <v>196.6</v>
      </c>
      <c r="AL25" s="11">
        <v>21</v>
      </c>
      <c r="AM25" s="13"/>
      <c r="AN25" s="8"/>
      <c r="DU25" s="9"/>
      <c r="DV25" s="9"/>
    </row>
    <row r="26" spans="1:126" ht="18.75">
      <c r="A26" s="8"/>
      <c r="B26" s="20"/>
      <c r="C26" s="20"/>
      <c r="D26" s="20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8"/>
      <c r="AN26" s="8"/>
      <c r="DU26" s="9"/>
      <c r="DV26" s="9"/>
    </row>
    <row r="27" spans="1:126" ht="18.75">
      <c r="A27" s="8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8"/>
      <c r="AN27" s="8"/>
      <c r="DU27" s="9"/>
      <c r="DV27" s="9"/>
    </row>
    <row r="28" spans="1:126" ht="18.75">
      <c r="A28" s="8"/>
      <c r="B28" s="20"/>
      <c r="C28" s="20"/>
      <c r="D28" s="20"/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8"/>
      <c r="AN28" s="8"/>
      <c r="DU28" s="9"/>
      <c r="DV28" s="9"/>
    </row>
    <row r="29" spans="1:40" ht="22.5" customHeight="1">
      <c r="A29" s="8"/>
      <c r="B29" s="24"/>
      <c r="C29" s="24"/>
      <c r="D29" s="24"/>
      <c r="E29" s="24"/>
      <c r="F29" s="24"/>
      <c r="L29" s="7"/>
      <c r="M29" s="96" t="s">
        <v>45</v>
      </c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7"/>
      <c r="AL29" s="7"/>
      <c r="AM29" s="8"/>
      <c r="AN29" s="8"/>
    </row>
    <row r="30" spans="1:40" ht="18.75">
      <c r="A30" s="8"/>
      <c r="B30" s="24"/>
      <c r="C30" s="24"/>
      <c r="D30" s="24"/>
      <c r="E30" s="24"/>
      <c r="F30" s="24"/>
      <c r="I30" s="9" t="s">
        <v>17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8"/>
      <c r="AN30" s="8"/>
    </row>
    <row r="31" spans="1:40" ht="23.25" customHeight="1">
      <c r="A31" s="8"/>
      <c r="B31" s="8"/>
      <c r="C31" s="8"/>
      <c r="D31" s="8"/>
      <c r="E31" s="8"/>
      <c r="F31" s="8"/>
      <c r="L31" s="96" t="s">
        <v>81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7"/>
      <c r="AM31" s="8"/>
      <c r="AN31" s="8"/>
    </row>
    <row r="32" spans="1:40" ht="18">
      <c r="A32" s="8"/>
      <c r="B32" s="8"/>
      <c r="C32" s="8"/>
      <c r="D32" s="8"/>
      <c r="E32" s="8"/>
      <c r="F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6" ht="18">
      <c r="A33" s="8"/>
      <c r="B33" s="8"/>
      <c r="C33" s="8"/>
      <c r="D33" s="8"/>
      <c r="E33" s="8"/>
      <c r="F33" s="8"/>
    </row>
    <row r="34" spans="1:6" ht="18">
      <c r="A34" s="8"/>
      <c r="B34" s="8"/>
      <c r="C34" s="8"/>
      <c r="D34" s="8"/>
      <c r="E34" s="8"/>
      <c r="F34" s="8"/>
    </row>
    <row r="35" spans="1:6" ht="18">
      <c r="A35" s="8"/>
      <c r="B35" s="8"/>
      <c r="C35" s="8"/>
      <c r="D35" s="8"/>
      <c r="E35" s="8"/>
      <c r="F35" s="8"/>
    </row>
    <row r="36" spans="1:6" ht="18">
      <c r="A36" s="8"/>
      <c r="B36" s="8"/>
      <c r="C36" s="8"/>
      <c r="D36" s="8"/>
      <c r="E36" s="8"/>
      <c r="F36" s="8"/>
    </row>
    <row r="37" spans="1:6" ht="18">
      <c r="A37" s="8"/>
      <c r="B37" s="8"/>
      <c r="C37" s="8"/>
      <c r="D37" s="8"/>
      <c r="E37" s="8"/>
      <c r="F37" s="8"/>
    </row>
    <row r="38" spans="1:6" ht="18">
      <c r="A38" s="8"/>
      <c r="B38" s="8"/>
      <c r="C38" s="8"/>
      <c r="D38" s="8"/>
      <c r="E38" s="8"/>
      <c r="F38" s="8"/>
    </row>
    <row r="39" spans="1:6" ht="18">
      <c r="A39" s="8"/>
      <c r="B39" s="8"/>
      <c r="C39" s="8"/>
      <c r="D39" s="8"/>
      <c r="E39" s="8"/>
      <c r="F39" s="8"/>
    </row>
    <row r="40" spans="1:6" ht="18">
      <c r="A40" s="8"/>
      <c r="B40" s="8"/>
      <c r="C40" s="8"/>
      <c r="D40" s="8"/>
      <c r="E40" s="8"/>
      <c r="F40" s="8"/>
    </row>
    <row r="41" spans="1:6" ht="18">
      <c r="A41" s="8"/>
      <c r="B41" s="8"/>
      <c r="C41" s="8"/>
      <c r="D41" s="8"/>
      <c r="E41" s="8"/>
      <c r="F41" s="8"/>
    </row>
    <row r="42" spans="1:6" ht="18">
      <c r="A42" s="8"/>
      <c r="B42" s="8"/>
      <c r="C42" s="8"/>
      <c r="D42" s="8"/>
      <c r="E42" s="8"/>
      <c r="F42" s="8"/>
    </row>
    <row r="43" spans="1:6" ht="18">
      <c r="A43" s="8"/>
      <c r="B43" s="8"/>
      <c r="C43" s="8"/>
      <c r="D43" s="8"/>
      <c r="E43" s="8"/>
      <c r="F43" s="8"/>
    </row>
    <row r="44" spans="1:6" ht="18">
      <c r="A44" s="8"/>
      <c r="B44" s="8"/>
      <c r="C44" s="8"/>
      <c r="D44" s="8"/>
      <c r="E44" s="8"/>
      <c r="F44" s="8"/>
    </row>
    <row r="45" spans="1:6" ht="18">
      <c r="A45" s="8"/>
      <c r="B45" s="8"/>
      <c r="C45" s="8"/>
      <c r="D45" s="8"/>
      <c r="E45" s="8"/>
      <c r="F45" s="8"/>
    </row>
  </sheetData>
  <mergeCells count="47">
    <mergeCell ref="B1:AN1"/>
    <mergeCell ref="A2:A3"/>
    <mergeCell ref="B2:B3"/>
    <mergeCell ref="C2:P2"/>
    <mergeCell ref="Q2:X2"/>
    <mergeCell ref="Y2:AD2"/>
    <mergeCell ref="AE2:AH2"/>
    <mergeCell ref="AI2:AJ3"/>
    <mergeCell ref="AK2:AK3"/>
    <mergeCell ref="AL2:AL3"/>
    <mergeCell ref="AM2:AM3"/>
    <mergeCell ref="AN2:AN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C4:D4"/>
    <mergeCell ref="E4:F4"/>
    <mergeCell ref="G4:H4"/>
    <mergeCell ref="I4:J4"/>
    <mergeCell ref="Y4:Z4"/>
    <mergeCell ref="K4:L4"/>
    <mergeCell ref="M4:N4"/>
    <mergeCell ref="O4:P4"/>
    <mergeCell ref="Q4:R4"/>
    <mergeCell ref="AI4:AJ4"/>
    <mergeCell ref="M29:AJ29"/>
    <mergeCell ref="L31:AK31"/>
    <mergeCell ref="AA4:AB4"/>
    <mergeCell ref="AC4:AD4"/>
    <mergeCell ref="AE4:AF4"/>
    <mergeCell ref="AG4:AH4"/>
    <mergeCell ref="S4:T4"/>
    <mergeCell ref="U4:V4"/>
    <mergeCell ref="W4:X4"/>
  </mergeCells>
  <printOptions/>
  <pageMargins left="0.35" right="0.75" top="0.76" bottom="1" header="0.5" footer="0.5"/>
  <pageSetup horizontalDpi="600" verticalDpi="600" orientation="landscape" paperSize="9" scale="44" r:id="rId1"/>
  <colBreaks count="1" manualBreakCount="1"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U69"/>
  <sheetViews>
    <sheetView view="pageBreakPreview" zoomScale="70" zoomScaleNormal="75" zoomScaleSheetLayoutView="70" workbookViewId="0" topLeftCell="A4">
      <selection activeCell="R23" sqref="R23"/>
    </sheetView>
  </sheetViews>
  <sheetFormatPr defaultColWidth="9.00390625" defaultRowHeight="12.75"/>
  <cols>
    <col min="1" max="1" width="4.75390625" style="4" customWidth="1"/>
    <col min="2" max="2" width="26.75390625" style="4" customWidth="1"/>
    <col min="3" max="3" width="16.375" style="4" customWidth="1"/>
    <col min="4" max="4" width="13.125" style="4" customWidth="1"/>
    <col min="5" max="5" width="14.625" style="4" customWidth="1"/>
    <col min="6" max="8" width="16.875" style="4" customWidth="1"/>
    <col min="9" max="9" width="14.75390625" style="4" customWidth="1"/>
    <col min="10" max="10" width="13.625" style="4" customWidth="1"/>
    <col min="11" max="11" width="11.625" style="4" customWidth="1"/>
    <col min="12" max="12" width="13.00390625" style="4" customWidth="1"/>
    <col min="13" max="13" width="11.375" style="4" customWidth="1"/>
    <col min="14" max="16384" width="9.125" style="4" customWidth="1"/>
  </cols>
  <sheetData>
    <row r="1" spans="3:125" ht="35.25" customHeight="1">
      <c r="C1" s="85" t="s">
        <v>14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</row>
    <row r="2" spans="3:13" ht="16.5" thickBot="1">
      <c r="C2" s="6" t="s">
        <v>46</v>
      </c>
      <c r="L2" s="86" t="s">
        <v>13</v>
      </c>
      <c r="M2" s="86"/>
    </row>
    <row r="3" spans="1:14" ht="51.75" customHeight="1" thickBot="1">
      <c r="A3" s="91" t="s">
        <v>2</v>
      </c>
      <c r="B3" s="91" t="s">
        <v>3</v>
      </c>
      <c r="C3" s="89" t="s">
        <v>23</v>
      </c>
      <c r="D3" s="93" t="s">
        <v>4</v>
      </c>
      <c r="E3" s="93"/>
      <c r="F3" s="93"/>
      <c r="G3" s="93"/>
      <c r="H3" s="93"/>
      <c r="I3" s="93"/>
      <c r="J3" s="93"/>
      <c r="K3" s="93"/>
      <c r="L3" s="93"/>
      <c r="M3" s="94"/>
      <c r="N3" s="87" t="s">
        <v>6</v>
      </c>
    </row>
    <row r="4" spans="1:14" ht="142.5" customHeight="1" thickBot="1">
      <c r="A4" s="92"/>
      <c r="B4" s="92"/>
      <c r="C4" s="90"/>
      <c r="D4" s="31" t="s">
        <v>22</v>
      </c>
      <c r="E4" s="31" t="s">
        <v>15</v>
      </c>
      <c r="F4" s="31" t="s">
        <v>41</v>
      </c>
      <c r="G4" s="31" t="s">
        <v>42</v>
      </c>
      <c r="H4" s="31" t="s">
        <v>44</v>
      </c>
      <c r="I4" s="31" t="s">
        <v>43</v>
      </c>
      <c r="J4" s="32" t="s">
        <v>39</v>
      </c>
      <c r="K4" s="31" t="s">
        <v>21</v>
      </c>
      <c r="L4" s="31" t="s">
        <v>40</v>
      </c>
      <c r="M4" s="31" t="s">
        <v>5</v>
      </c>
      <c r="N4" s="88"/>
    </row>
    <row r="5" spans="1:14" ht="16.5" thickBot="1">
      <c r="A5" s="1">
        <v>1</v>
      </c>
      <c r="B5" s="27" t="s">
        <v>54</v>
      </c>
      <c r="C5" s="1" t="s">
        <v>69</v>
      </c>
      <c r="D5" s="1"/>
      <c r="E5" s="10"/>
      <c r="F5" s="1"/>
      <c r="G5" s="1"/>
      <c r="H5" s="1"/>
      <c r="I5" s="1"/>
      <c r="J5" s="1"/>
      <c r="K5" s="1"/>
      <c r="L5" s="1"/>
      <c r="M5" s="1"/>
      <c r="N5" s="1">
        <f>D5+E5+F5+G5+H5+I5+J5+K5+L5+M5</f>
        <v>0</v>
      </c>
    </row>
    <row r="6" spans="1:14" ht="13.5" customHeight="1" thickBot="1">
      <c r="A6" s="1">
        <v>2</v>
      </c>
      <c r="B6" s="27" t="s">
        <v>55</v>
      </c>
      <c r="C6" s="1" t="s">
        <v>70</v>
      </c>
      <c r="D6" s="1"/>
      <c r="E6" s="10"/>
      <c r="F6" s="1"/>
      <c r="G6" s="1"/>
      <c r="H6" s="1"/>
      <c r="I6" s="1"/>
      <c r="J6" s="1"/>
      <c r="K6" s="1"/>
      <c r="L6" s="1"/>
      <c r="M6" s="1"/>
      <c r="N6" s="1">
        <f aca="true" t="shared" si="0" ref="N6:N29">D6+E6+F6+G6+H6+I6+J6+K6+L6+M6</f>
        <v>0</v>
      </c>
    </row>
    <row r="7" spans="1:14" ht="16.5" thickBot="1">
      <c r="A7" s="1">
        <v>3</v>
      </c>
      <c r="B7" s="27" t="s">
        <v>61</v>
      </c>
      <c r="C7" s="1" t="s">
        <v>69</v>
      </c>
      <c r="D7" s="1"/>
      <c r="E7" s="10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</row>
    <row r="8" spans="1:14" ht="16.5" thickBot="1">
      <c r="A8" s="1">
        <v>4</v>
      </c>
      <c r="B8" s="27" t="s">
        <v>48</v>
      </c>
      <c r="C8" s="1" t="s">
        <v>71</v>
      </c>
      <c r="D8" s="1"/>
      <c r="E8" s="10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</row>
    <row r="9" spans="1:14" ht="16.5" thickBot="1">
      <c r="A9" s="1">
        <v>5</v>
      </c>
      <c r="B9" s="27" t="s">
        <v>60</v>
      </c>
      <c r="C9" s="1" t="s">
        <v>70</v>
      </c>
      <c r="D9" s="1"/>
      <c r="E9" s="10"/>
      <c r="F9" s="1"/>
      <c r="G9" s="1"/>
      <c r="H9" s="1"/>
      <c r="I9" s="1"/>
      <c r="J9" s="1"/>
      <c r="K9" s="1"/>
      <c r="L9" s="1"/>
      <c r="M9" s="1">
        <v>3</v>
      </c>
      <c r="N9" s="1">
        <f t="shared" si="0"/>
        <v>3</v>
      </c>
    </row>
    <row r="10" spans="1:14" ht="16.5" thickBot="1">
      <c r="A10" s="1">
        <v>6</v>
      </c>
      <c r="B10" s="27" t="s">
        <v>58</v>
      </c>
      <c r="C10" s="1" t="s">
        <v>72</v>
      </c>
      <c r="D10" s="1"/>
      <c r="E10" s="10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ht="16.5" thickBot="1">
      <c r="A11" s="1">
        <v>7</v>
      </c>
      <c r="B11" s="28" t="s">
        <v>56</v>
      </c>
      <c r="C11" s="12" t="s">
        <v>73</v>
      </c>
      <c r="D11" s="1"/>
      <c r="E11" s="10">
        <v>10</v>
      </c>
      <c r="F11" s="1"/>
      <c r="G11" s="1"/>
      <c r="H11" s="1"/>
      <c r="I11" s="1"/>
      <c r="J11" s="1"/>
      <c r="K11" s="1"/>
      <c r="L11" s="1"/>
      <c r="M11" s="1"/>
      <c r="N11" s="1">
        <f t="shared" si="0"/>
        <v>10</v>
      </c>
    </row>
    <row r="12" spans="1:14" ht="16.5" thickBot="1">
      <c r="A12" s="1">
        <v>8</v>
      </c>
      <c r="B12" s="27" t="s">
        <v>51</v>
      </c>
      <c r="C12" s="1" t="s">
        <v>70</v>
      </c>
      <c r="D12" s="1"/>
      <c r="E12" s="10">
        <v>5</v>
      </c>
      <c r="F12" s="1"/>
      <c r="G12" s="1"/>
      <c r="H12" s="1"/>
      <c r="I12" s="1"/>
      <c r="J12" s="1"/>
      <c r="K12" s="1"/>
      <c r="L12" s="1"/>
      <c r="M12" s="1"/>
      <c r="N12" s="1">
        <f t="shared" si="0"/>
        <v>5</v>
      </c>
    </row>
    <row r="13" spans="1:14" ht="16.5" thickBot="1">
      <c r="A13" s="1">
        <v>9</v>
      </c>
      <c r="B13" s="27" t="s">
        <v>68</v>
      </c>
      <c r="C13" s="1" t="s">
        <v>73</v>
      </c>
      <c r="D13" s="1"/>
      <c r="E13" s="10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ht="16.5" thickBot="1">
      <c r="A14" s="1">
        <v>10</v>
      </c>
      <c r="B14" s="27" t="s">
        <v>52</v>
      </c>
      <c r="C14" s="1" t="s">
        <v>74</v>
      </c>
      <c r="D14" s="1"/>
      <c r="E14" s="10">
        <v>5</v>
      </c>
      <c r="F14" s="1"/>
      <c r="G14" s="1"/>
      <c r="H14" s="1"/>
      <c r="I14" s="1"/>
      <c r="J14" s="1"/>
      <c r="K14" s="1"/>
      <c r="L14" s="1"/>
      <c r="M14" s="1"/>
      <c r="N14" s="1">
        <f t="shared" si="0"/>
        <v>5</v>
      </c>
    </row>
    <row r="15" spans="1:14" ht="17.25" customHeight="1" thickBot="1">
      <c r="A15" s="1">
        <v>11</v>
      </c>
      <c r="B15" s="28" t="s">
        <v>49</v>
      </c>
      <c r="C15" s="12" t="s">
        <v>71</v>
      </c>
      <c r="D15" s="1"/>
      <c r="E15" s="10"/>
      <c r="F15" s="1"/>
      <c r="G15" s="1"/>
      <c r="H15" s="1"/>
      <c r="I15" s="1"/>
      <c r="J15" s="1"/>
      <c r="K15" s="1"/>
      <c r="L15" s="1">
        <v>10</v>
      </c>
      <c r="M15" s="1"/>
      <c r="N15" s="1">
        <f t="shared" si="0"/>
        <v>10</v>
      </c>
    </row>
    <row r="16" spans="1:14" ht="16.5" thickBot="1">
      <c r="A16" s="1">
        <v>12</v>
      </c>
      <c r="B16" s="27" t="s">
        <v>59</v>
      </c>
      <c r="C16" s="1" t="s">
        <v>75</v>
      </c>
      <c r="D16" s="1"/>
      <c r="E16" s="10"/>
      <c r="F16" s="1">
        <v>170</v>
      </c>
      <c r="G16" s="1"/>
      <c r="H16" s="1"/>
      <c r="I16" s="1"/>
      <c r="J16" s="1">
        <v>30</v>
      </c>
      <c r="K16" s="1"/>
      <c r="L16" s="1"/>
      <c r="M16" s="1"/>
      <c r="N16" s="1">
        <f t="shared" si="0"/>
        <v>200</v>
      </c>
    </row>
    <row r="17" spans="1:14" ht="16.5" thickBot="1">
      <c r="A17" s="1">
        <v>13</v>
      </c>
      <c r="B17" s="27" t="s">
        <v>50</v>
      </c>
      <c r="C17" s="1" t="s">
        <v>76</v>
      </c>
      <c r="D17" s="1"/>
      <c r="E17" s="10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ht="16.5" thickBot="1">
      <c r="A18" s="1">
        <v>14</v>
      </c>
      <c r="B18" s="27" t="s">
        <v>53</v>
      </c>
      <c r="C18" s="1" t="s">
        <v>77</v>
      </c>
      <c r="D18" s="1"/>
      <c r="E18" s="10">
        <v>15</v>
      </c>
      <c r="F18" s="1"/>
      <c r="G18" s="1"/>
      <c r="H18" s="1"/>
      <c r="I18" s="1"/>
      <c r="J18" s="1"/>
      <c r="K18" s="1"/>
      <c r="L18" s="1">
        <v>10</v>
      </c>
      <c r="M18" s="1"/>
      <c r="N18" s="1">
        <f t="shared" si="0"/>
        <v>25</v>
      </c>
    </row>
    <row r="19" spans="1:14" ht="16.5" thickBot="1">
      <c r="A19" s="1">
        <v>15</v>
      </c>
      <c r="B19" s="27" t="s">
        <v>57</v>
      </c>
      <c r="C19" s="1" t="s">
        <v>74</v>
      </c>
      <c r="D19" s="1"/>
      <c r="E19" s="10">
        <v>10</v>
      </c>
      <c r="F19" s="1"/>
      <c r="G19" s="1"/>
      <c r="H19" s="1"/>
      <c r="I19" s="1"/>
      <c r="J19" s="1"/>
      <c r="K19" s="1"/>
      <c r="L19" s="1"/>
      <c r="M19" s="1"/>
      <c r="N19" s="1">
        <f t="shared" si="0"/>
        <v>10</v>
      </c>
    </row>
    <row r="20" spans="1:14" ht="16.5" thickBot="1">
      <c r="A20" s="1">
        <v>16</v>
      </c>
      <c r="B20" s="27" t="s">
        <v>62</v>
      </c>
      <c r="C20" s="1" t="s">
        <v>73</v>
      </c>
      <c r="D20" s="1"/>
      <c r="E20" s="10"/>
      <c r="F20" s="1"/>
      <c r="G20" s="1"/>
      <c r="H20" s="1"/>
      <c r="I20" s="1"/>
      <c r="J20" s="1"/>
      <c r="K20" s="1"/>
      <c r="L20" s="1"/>
      <c r="M20" s="1">
        <v>6</v>
      </c>
      <c r="N20" s="1">
        <f t="shared" si="0"/>
        <v>6</v>
      </c>
    </row>
    <row r="21" spans="1:14" ht="16.5" thickBot="1">
      <c r="A21" s="1">
        <v>17</v>
      </c>
      <c r="B21" s="27" t="s">
        <v>63</v>
      </c>
      <c r="C21" s="1" t="s">
        <v>73</v>
      </c>
      <c r="D21" s="1"/>
      <c r="E21" s="10"/>
      <c r="F21" s="1"/>
      <c r="G21" s="1"/>
      <c r="H21" s="1"/>
      <c r="I21" s="1"/>
      <c r="J21" s="1"/>
      <c r="K21" s="1"/>
      <c r="L21" s="1"/>
      <c r="M21" s="1">
        <v>3</v>
      </c>
      <c r="N21" s="1">
        <f t="shared" si="0"/>
        <v>3</v>
      </c>
    </row>
    <row r="22" spans="1:17" ht="16.5" thickBot="1">
      <c r="A22" s="1">
        <v>18</v>
      </c>
      <c r="B22" s="27" t="s">
        <v>64</v>
      </c>
      <c r="C22" s="1" t="s">
        <v>73</v>
      </c>
      <c r="D22" s="1"/>
      <c r="E22" s="10"/>
      <c r="F22" s="1"/>
      <c r="G22" s="1"/>
      <c r="H22" s="1"/>
      <c r="I22" s="1"/>
      <c r="J22" s="1"/>
      <c r="K22" s="1"/>
      <c r="L22" s="1"/>
      <c r="M22" s="1"/>
      <c r="N22" s="1">
        <f t="shared" si="0"/>
        <v>0</v>
      </c>
      <c r="P22" s="33"/>
      <c r="Q22" s="33"/>
    </row>
    <row r="23" spans="1:14" ht="16.5" thickBot="1">
      <c r="A23" s="1">
        <v>19</v>
      </c>
      <c r="B23" s="27" t="s">
        <v>67</v>
      </c>
      <c r="C23" s="1" t="s">
        <v>69</v>
      </c>
      <c r="D23" s="1"/>
      <c r="E23" s="10">
        <v>30</v>
      </c>
      <c r="F23" s="1">
        <v>300</v>
      </c>
      <c r="G23" s="1"/>
      <c r="H23" s="1">
        <v>20</v>
      </c>
      <c r="I23" s="1"/>
      <c r="J23" s="1"/>
      <c r="K23" s="1"/>
      <c r="L23" s="1">
        <v>90</v>
      </c>
      <c r="M23" s="1"/>
      <c r="N23" s="1">
        <f t="shared" si="0"/>
        <v>440</v>
      </c>
    </row>
    <row r="24" spans="1:14" ht="16.5" thickBot="1">
      <c r="A24" s="1">
        <v>20</v>
      </c>
      <c r="B24" s="27" t="s">
        <v>66</v>
      </c>
      <c r="C24" s="1" t="s">
        <v>78</v>
      </c>
      <c r="D24" s="1"/>
      <c r="E24" s="10"/>
      <c r="F24" s="1"/>
      <c r="G24" s="1"/>
      <c r="H24" s="1">
        <v>20</v>
      </c>
      <c r="I24" s="1"/>
      <c r="J24" s="1">
        <v>10</v>
      </c>
      <c r="K24" s="1"/>
      <c r="L24" s="1"/>
      <c r="M24" s="1"/>
      <c r="N24" s="1">
        <f t="shared" si="0"/>
        <v>30</v>
      </c>
    </row>
    <row r="25" spans="1:14" ht="16.5" thickBot="1">
      <c r="A25" s="1">
        <v>21</v>
      </c>
      <c r="B25" s="27" t="s">
        <v>65</v>
      </c>
      <c r="C25" s="1" t="s">
        <v>79</v>
      </c>
      <c r="D25" s="1"/>
      <c r="E25" s="10">
        <v>45</v>
      </c>
      <c r="F25" s="1"/>
      <c r="G25" s="1">
        <v>50</v>
      </c>
      <c r="H25" s="1">
        <v>20</v>
      </c>
      <c r="I25" s="1">
        <v>50</v>
      </c>
      <c r="J25" s="1"/>
      <c r="K25" s="1"/>
      <c r="L25" s="1"/>
      <c r="M25" s="1"/>
      <c r="N25" s="1">
        <f t="shared" si="0"/>
        <v>165</v>
      </c>
    </row>
    <row r="26" spans="1:14" ht="16.5" thickBot="1">
      <c r="A26" s="1">
        <v>22</v>
      </c>
      <c r="B26" s="1"/>
      <c r="C26" s="1"/>
      <c r="D26" s="1"/>
      <c r="E26" s="10"/>
      <c r="F26" s="1"/>
      <c r="G26" s="1"/>
      <c r="H26" s="1"/>
      <c r="I26" s="1"/>
      <c r="J26" s="1"/>
      <c r="K26" s="1"/>
      <c r="L26" s="1"/>
      <c r="M26" s="1"/>
      <c r="N26" s="1">
        <f t="shared" si="0"/>
        <v>0</v>
      </c>
    </row>
    <row r="27" spans="1:14" ht="16.5" thickBot="1">
      <c r="A27" s="1">
        <v>23</v>
      </c>
      <c r="B27" s="1"/>
      <c r="C27" s="1"/>
      <c r="D27" s="1"/>
      <c r="E27" s="10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</row>
    <row r="28" spans="1:14" ht="16.5" thickBot="1">
      <c r="A28" s="1">
        <v>24</v>
      </c>
      <c r="B28" s="1"/>
      <c r="C28" s="1"/>
      <c r="D28" s="1"/>
      <c r="E28" s="10"/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</row>
    <row r="29" spans="1:14" ht="16.5" thickBot="1">
      <c r="A29" s="1">
        <v>25</v>
      </c>
      <c r="B29" s="1"/>
      <c r="C29" s="1"/>
      <c r="D29" s="1"/>
      <c r="E29" s="10"/>
      <c r="F29" s="1"/>
      <c r="G29" s="1"/>
      <c r="H29" s="1"/>
      <c r="I29" s="1"/>
      <c r="J29" s="1"/>
      <c r="K29" s="1"/>
      <c r="L29" s="1"/>
      <c r="M29" s="1"/>
      <c r="N29" s="1">
        <f t="shared" si="0"/>
        <v>0</v>
      </c>
    </row>
    <row r="32" spans="1:14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32" ht="18">
      <c r="A33" s="3"/>
      <c r="B33" s="3"/>
      <c r="C33" s="3"/>
      <c r="D33" s="95" t="s">
        <v>45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2"/>
      <c r="AF33" s="2"/>
    </row>
    <row r="34" spans="1:32" ht="18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8">
      <c r="A35" s="3"/>
      <c r="B35" s="3"/>
      <c r="C35" s="3"/>
      <c r="D35" s="95" t="s">
        <v>38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</row>
    <row r="36" spans="1:14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3:4" ht="15">
      <c r="C61" s="5"/>
      <c r="D61" s="5"/>
    </row>
    <row r="62" spans="3:4" ht="15">
      <c r="C62" s="5"/>
      <c r="D62" s="5"/>
    </row>
    <row r="63" spans="3:4" ht="15">
      <c r="C63" s="5"/>
      <c r="D63" s="5"/>
    </row>
    <row r="64" spans="3:4" ht="15">
      <c r="C64" s="5"/>
      <c r="D64" s="5"/>
    </row>
    <row r="65" spans="3:4" ht="15">
      <c r="C65" s="5"/>
      <c r="D65" s="5"/>
    </row>
    <row r="66" spans="3:4" ht="15">
      <c r="C66" s="5"/>
      <c r="D66" s="5"/>
    </row>
    <row r="67" spans="3:4" ht="15">
      <c r="C67" s="5"/>
      <c r="D67" s="5"/>
    </row>
    <row r="68" spans="3:4" ht="15">
      <c r="C68" s="5"/>
      <c r="D68" s="5"/>
    </row>
    <row r="69" spans="3:4" ht="15">
      <c r="C69" s="5"/>
      <c r="D69" s="5"/>
    </row>
  </sheetData>
  <mergeCells count="9">
    <mergeCell ref="A3:A4"/>
    <mergeCell ref="B3:B4"/>
    <mergeCell ref="D3:M3"/>
    <mergeCell ref="D35:AF35"/>
    <mergeCell ref="D33:AD33"/>
    <mergeCell ref="C1:AM1"/>
    <mergeCell ref="L2:M2"/>
    <mergeCell ref="N3:N4"/>
    <mergeCell ref="C3:C4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V49"/>
  <sheetViews>
    <sheetView view="pageBreakPreview" zoomScale="55" zoomScaleNormal="55" zoomScaleSheetLayoutView="55" workbookViewId="0" topLeftCell="A1">
      <selection activeCell="AD46" sqref="AD46"/>
    </sheetView>
  </sheetViews>
  <sheetFormatPr defaultColWidth="9.00390625" defaultRowHeight="12.75"/>
  <cols>
    <col min="1" max="1" width="5.875" style="9" bestFit="1" customWidth="1"/>
    <col min="2" max="2" width="22.75390625" style="9" customWidth="1"/>
    <col min="3" max="6" width="7.125" style="9" customWidth="1"/>
    <col min="7" max="7" width="6.375" style="9" customWidth="1"/>
    <col min="8" max="8" width="7.00390625" style="9" customWidth="1"/>
    <col min="9" max="9" width="7.375" style="9" customWidth="1"/>
    <col min="10" max="10" width="8.00390625" style="9" customWidth="1"/>
    <col min="11" max="11" width="6.75390625" style="9" customWidth="1"/>
    <col min="12" max="12" width="7.25390625" style="9" customWidth="1"/>
    <col min="13" max="13" width="6.125" style="9" customWidth="1"/>
    <col min="14" max="14" width="6.75390625" style="9" customWidth="1"/>
    <col min="15" max="15" width="6.25390625" style="9" customWidth="1"/>
    <col min="16" max="24" width="6.875" style="9" customWidth="1"/>
    <col min="25" max="25" width="7.375" style="9" customWidth="1"/>
    <col min="26" max="26" width="7.00390625" style="9" customWidth="1"/>
    <col min="27" max="27" width="6.375" style="9" customWidth="1"/>
    <col min="28" max="28" width="6.875" style="9" customWidth="1"/>
    <col min="29" max="29" width="8.125" style="9" customWidth="1"/>
    <col min="30" max="30" width="6.75390625" style="9" customWidth="1"/>
    <col min="31" max="31" width="8.875" style="9" customWidth="1"/>
    <col min="32" max="32" width="7.625" style="9" customWidth="1"/>
    <col min="33" max="33" width="8.00390625" style="9" customWidth="1"/>
    <col min="34" max="34" width="7.625" style="9" customWidth="1"/>
    <col min="35" max="35" width="6.375" style="9" customWidth="1"/>
    <col min="36" max="36" width="8.125" style="9" customWidth="1"/>
    <col min="37" max="37" width="15.625" style="9" bestFit="1" customWidth="1"/>
    <col min="38" max="38" width="10.625" style="9" customWidth="1"/>
    <col min="39" max="39" width="11.875" style="9" customWidth="1"/>
    <col min="40" max="40" width="12.25390625" style="9" customWidth="1"/>
    <col min="41" max="126" width="9.125" style="8" customWidth="1"/>
    <col min="127" max="16384" width="9.125" style="9" customWidth="1"/>
  </cols>
  <sheetData>
    <row r="1" spans="2:40" ht="35.25" customHeight="1" thickBot="1">
      <c r="B1" s="70" t="s">
        <v>47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126" s="15" customFormat="1" ht="48" customHeight="1" thickBot="1">
      <c r="A2" s="71" t="s">
        <v>10</v>
      </c>
      <c r="B2" s="73" t="s">
        <v>0</v>
      </c>
      <c r="C2" s="44" t="s">
        <v>29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6" t="s">
        <v>33</v>
      </c>
      <c r="R2" s="67"/>
      <c r="S2" s="67"/>
      <c r="T2" s="67"/>
      <c r="U2" s="67"/>
      <c r="V2" s="67"/>
      <c r="W2" s="67"/>
      <c r="X2" s="68"/>
      <c r="Y2" s="75" t="s">
        <v>1</v>
      </c>
      <c r="Z2" s="76"/>
      <c r="AA2" s="76"/>
      <c r="AB2" s="76"/>
      <c r="AC2" s="76"/>
      <c r="AD2" s="76"/>
      <c r="AE2" s="34" t="s">
        <v>8</v>
      </c>
      <c r="AF2" s="35"/>
      <c r="AG2" s="36"/>
      <c r="AH2" s="37"/>
      <c r="AI2" s="77" t="s">
        <v>12</v>
      </c>
      <c r="AJ2" s="78"/>
      <c r="AK2" s="78" t="s">
        <v>19</v>
      </c>
      <c r="AL2" s="81" t="s">
        <v>18</v>
      </c>
      <c r="AM2" s="60" t="s">
        <v>16</v>
      </c>
      <c r="AN2" s="46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4" s="18" customFormat="1" ht="78" customHeight="1" thickBot="1" thickTop="1">
      <c r="A3" s="72"/>
      <c r="B3" s="74"/>
      <c r="C3" s="47" t="s">
        <v>28</v>
      </c>
      <c r="D3" s="48"/>
      <c r="E3" s="69" t="s">
        <v>25</v>
      </c>
      <c r="F3" s="45"/>
      <c r="G3" s="44" t="s">
        <v>26</v>
      </c>
      <c r="H3" s="45"/>
      <c r="I3" s="44" t="s">
        <v>30</v>
      </c>
      <c r="J3" s="45"/>
      <c r="K3" s="44" t="s">
        <v>27</v>
      </c>
      <c r="L3" s="45"/>
      <c r="M3" s="44" t="s">
        <v>7</v>
      </c>
      <c r="N3" s="45"/>
      <c r="O3" s="83" t="s">
        <v>24</v>
      </c>
      <c r="P3" s="84"/>
      <c r="Q3" s="49" t="s">
        <v>35</v>
      </c>
      <c r="R3" s="49"/>
      <c r="S3" s="49" t="s">
        <v>34</v>
      </c>
      <c r="T3" s="49"/>
      <c r="U3" s="49" t="s">
        <v>31</v>
      </c>
      <c r="V3" s="49"/>
      <c r="W3" s="49" t="s">
        <v>32</v>
      </c>
      <c r="X3" s="49"/>
      <c r="Y3" s="50" t="s">
        <v>36</v>
      </c>
      <c r="Z3" s="51"/>
      <c r="AA3" s="50" t="s">
        <v>11</v>
      </c>
      <c r="AB3" s="51"/>
      <c r="AC3" s="50" t="s">
        <v>9</v>
      </c>
      <c r="AD3" s="51"/>
      <c r="AE3" s="34" t="s">
        <v>20</v>
      </c>
      <c r="AF3" s="35"/>
      <c r="AG3" s="38" t="s">
        <v>37</v>
      </c>
      <c r="AH3" s="39"/>
      <c r="AI3" s="79"/>
      <c r="AJ3" s="80"/>
      <c r="AK3" s="80"/>
      <c r="AL3" s="82"/>
      <c r="AM3" s="61"/>
      <c r="AN3" s="46"/>
      <c r="AO3" s="16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</row>
    <row r="4" spans="1:124" s="19" customFormat="1" ht="23.25" customHeight="1" thickBot="1" thickTop="1">
      <c r="A4" s="25"/>
      <c r="B4" s="26"/>
      <c r="C4" s="42">
        <v>0.7</v>
      </c>
      <c r="D4" s="43"/>
      <c r="E4" s="42">
        <v>0.7</v>
      </c>
      <c r="F4" s="43"/>
      <c r="G4" s="56">
        <v>0.7</v>
      </c>
      <c r="H4" s="56"/>
      <c r="I4" s="56">
        <v>1</v>
      </c>
      <c r="J4" s="56"/>
      <c r="K4" s="56">
        <v>1</v>
      </c>
      <c r="L4" s="56"/>
      <c r="M4" s="57">
        <v>1</v>
      </c>
      <c r="N4" s="59"/>
      <c r="O4" s="56">
        <v>0.5</v>
      </c>
      <c r="P4" s="57"/>
      <c r="Q4" s="57">
        <v>0.3</v>
      </c>
      <c r="R4" s="59"/>
      <c r="S4" s="57">
        <v>0.3</v>
      </c>
      <c r="T4" s="59"/>
      <c r="U4" s="57">
        <v>0.3</v>
      </c>
      <c r="V4" s="59"/>
      <c r="W4" s="57">
        <v>0.3</v>
      </c>
      <c r="X4" s="59"/>
      <c r="Y4" s="53">
        <v>0.7</v>
      </c>
      <c r="Z4" s="58"/>
      <c r="AA4" s="52">
        <v>0.1</v>
      </c>
      <c r="AB4" s="53"/>
      <c r="AC4" s="52">
        <v>0.2</v>
      </c>
      <c r="AD4" s="53"/>
      <c r="AE4" s="40">
        <v>0.6</v>
      </c>
      <c r="AF4" s="41"/>
      <c r="AG4" s="54">
        <v>0.7</v>
      </c>
      <c r="AH4" s="55"/>
      <c r="AI4" s="62">
        <v>0.2</v>
      </c>
      <c r="AJ4" s="63"/>
      <c r="AK4" s="30"/>
      <c r="AL4" s="22"/>
      <c r="AM4" s="23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</row>
    <row r="5" spans="1:126" ht="19.5" thickBot="1">
      <c r="A5" s="13">
        <v>1</v>
      </c>
      <c r="B5" s="27" t="s">
        <v>54</v>
      </c>
      <c r="C5" s="27">
        <v>4</v>
      </c>
      <c r="D5" s="29">
        <f aca="true" t="shared" si="0" ref="D5:D29">C5*C$4</f>
        <v>2.8</v>
      </c>
      <c r="E5" s="27">
        <v>3</v>
      </c>
      <c r="F5" s="29">
        <f>E5*E$4</f>
        <v>2.0999999999999996</v>
      </c>
      <c r="G5" s="11">
        <v>3</v>
      </c>
      <c r="H5" s="29">
        <f>G5*G$4</f>
        <v>2.0999999999999996</v>
      </c>
      <c r="I5" s="11">
        <v>1</v>
      </c>
      <c r="J5" s="29">
        <f>I5</f>
        <v>1</v>
      </c>
      <c r="K5" s="11">
        <v>1</v>
      </c>
      <c r="L5" s="29">
        <f>K5</f>
        <v>1</v>
      </c>
      <c r="M5" s="11">
        <v>13</v>
      </c>
      <c r="N5" s="29">
        <f>M5</f>
        <v>13</v>
      </c>
      <c r="O5" s="11">
        <v>10</v>
      </c>
      <c r="P5" s="29">
        <f>O5*O$4</f>
        <v>5</v>
      </c>
      <c r="Q5" s="11">
        <v>5</v>
      </c>
      <c r="R5" s="29">
        <f>Q5*Q$4</f>
        <v>1.5</v>
      </c>
      <c r="S5" s="11">
        <v>1</v>
      </c>
      <c r="T5" s="29">
        <f>S5*S$4</f>
        <v>0.3</v>
      </c>
      <c r="U5" s="11">
        <v>9</v>
      </c>
      <c r="V5" s="29">
        <f>U5*U$4</f>
        <v>2.6999999999999997</v>
      </c>
      <c r="W5" s="11">
        <v>5</v>
      </c>
      <c r="X5" s="29">
        <f>W5*W$4</f>
        <v>1.5</v>
      </c>
      <c r="Y5" s="11">
        <v>1</v>
      </c>
      <c r="Z5" s="29">
        <f>Y5*Y$4</f>
        <v>0.7</v>
      </c>
      <c r="AA5" s="11">
        <v>2</v>
      </c>
      <c r="AB5" s="29">
        <f>AA5*AA$4</f>
        <v>0.2</v>
      </c>
      <c r="AC5" s="11">
        <v>1</v>
      </c>
      <c r="AD5" s="29">
        <f>AC5*AC$4</f>
        <v>0.2</v>
      </c>
      <c r="AE5" s="11">
        <v>7</v>
      </c>
      <c r="AF5" s="29">
        <f>AE5*AE$4</f>
        <v>4.2</v>
      </c>
      <c r="AG5" s="11">
        <v>7</v>
      </c>
      <c r="AH5" s="29">
        <f>AG5*AG$4</f>
        <v>4.8999999999999995</v>
      </c>
      <c r="AI5" s="11">
        <f>'ТУР БЫТ'!N5</f>
        <v>0</v>
      </c>
      <c r="AJ5" s="29">
        <f>AI5*AI$4</f>
        <v>0</v>
      </c>
      <c r="AK5" s="11">
        <f>D5+F5+H5+J5+L5+N5+P5+R5+T5+V5+X5+Z5+AB5+AD5+AF5+AH5+AJ5</f>
        <v>43.20000000000001</v>
      </c>
      <c r="AL5" s="11">
        <v>2</v>
      </c>
      <c r="AM5" s="13"/>
      <c r="AN5" s="8"/>
      <c r="DU5" s="9"/>
      <c r="DV5" s="9"/>
    </row>
    <row r="6" spans="1:126" ht="20.25" customHeight="1" thickBot="1">
      <c r="A6" s="13">
        <v>2</v>
      </c>
      <c r="B6" s="27" t="s">
        <v>55</v>
      </c>
      <c r="C6" s="27">
        <v>5</v>
      </c>
      <c r="D6" s="29">
        <f t="shared" si="0"/>
        <v>3.5</v>
      </c>
      <c r="E6" s="27">
        <v>11</v>
      </c>
      <c r="F6" s="29">
        <f aca="true" t="shared" si="1" ref="F6:F29">E6*E$4</f>
        <v>7.699999999999999</v>
      </c>
      <c r="G6" s="11">
        <v>4</v>
      </c>
      <c r="H6" s="29">
        <f aca="true" t="shared" si="2" ref="H6:H29">G6*G$4</f>
        <v>2.8</v>
      </c>
      <c r="I6" s="11">
        <v>11</v>
      </c>
      <c r="J6" s="29">
        <f aca="true" t="shared" si="3" ref="J6:J29">I6</f>
        <v>11</v>
      </c>
      <c r="K6" s="11">
        <v>3</v>
      </c>
      <c r="L6" s="29">
        <f aca="true" t="shared" si="4" ref="L6:L29">K6</f>
        <v>3</v>
      </c>
      <c r="M6" s="11">
        <v>17</v>
      </c>
      <c r="N6" s="29">
        <f aca="true" t="shared" si="5" ref="N6:N29">M6</f>
        <v>17</v>
      </c>
      <c r="O6" s="11">
        <v>2</v>
      </c>
      <c r="P6" s="29">
        <f aca="true" t="shared" si="6" ref="P6:P29">O6*O$4</f>
        <v>1</v>
      </c>
      <c r="Q6" s="11">
        <v>17</v>
      </c>
      <c r="R6" s="29">
        <f aca="true" t="shared" si="7" ref="R6:R29">Q6*Q$4</f>
        <v>5.1</v>
      </c>
      <c r="S6" s="11">
        <v>17</v>
      </c>
      <c r="T6" s="29">
        <f aca="true" t="shared" si="8" ref="T6:T29">S6*S$4</f>
        <v>5.1</v>
      </c>
      <c r="U6" s="11">
        <v>17</v>
      </c>
      <c r="V6" s="29">
        <f aca="true" t="shared" si="9" ref="V6:V29">U6*U$4</f>
        <v>5.1</v>
      </c>
      <c r="W6" s="11">
        <v>9</v>
      </c>
      <c r="X6" s="29">
        <f aca="true" t="shared" si="10" ref="X6:X29">W6*W$4</f>
        <v>2.6999999999999997</v>
      </c>
      <c r="Y6" s="11">
        <v>3</v>
      </c>
      <c r="Z6" s="29">
        <f aca="true" t="shared" si="11" ref="Z6:Z29">Y6*Y$4</f>
        <v>2.0999999999999996</v>
      </c>
      <c r="AA6" s="11">
        <v>6</v>
      </c>
      <c r="AB6" s="29">
        <f aca="true" t="shared" si="12" ref="AB6:AB29">AA6*AA$4</f>
        <v>0.6000000000000001</v>
      </c>
      <c r="AC6" s="11">
        <v>9</v>
      </c>
      <c r="AD6" s="29">
        <f aca="true" t="shared" si="13" ref="AD6:AD29">AC6*AC$4</f>
        <v>1.8</v>
      </c>
      <c r="AE6" s="11">
        <v>10</v>
      </c>
      <c r="AF6" s="29">
        <f aca="true" t="shared" si="14" ref="AF6:AF29">AE6*AE$4</f>
        <v>6</v>
      </c>
      <c r="AG6" s="11">
        <v>1</v>
      </c>
      <c r="AH6" s="29">
        <f aca="true" t="shared" si="15" ref="AH6:AH29">AG6*AG$4</f>
        <v>0.7</v>
      </c>
      <c r="AI6" s="11">
        <f>'ТУР БЫТ'!N6</f>
        <v>0</v>
      </c>
      <c r="AJ6" s="29">
        <f aca="true" t="shared" si="16" ref="AJ6:AJ29">AI6*AI$4</f>
        <v>0</v>
      </c>
      <c r="AK6" s="11">
        <f aca="true" t="shared" si="17" ref="AK6:AK29">D6+F6+H6+J6+L6+N6+P6+R6+T6+V6+X6+Z6+AB6+AD6+AF6+AH6+AJ6</f>
        <v>75.19999999999999</v>
      </c>
      <c r="AL6" s="11">
        <v>7</v>
      </c>
      <c r="AM6" s="13"/>
      <c r="AN6" s="8"/>
      <c r="DU6" s="9"/>
      <c r="DV6" s="9"/>
    </row>
    <row r="7" spans="1:126" ht="19.5" thickBot="1">
      <c r="A7" s="13">
        <v>3</v>
      </c>
      <c r="B7" s="27" t="s">
        <v>80</v>
      </c>
      <c r="C7" s="27">
        <v>9</v>
      </c>
      <c r="D7" s="29">
        <f t="shared" si="0"/>
        <v>6.3</v>
      </c>
      <c r="E7" s="27">
        <v>2</v>
      </c>
      <c r="F7" s="29">
        <f t="shared" si="1"/>
        <v>1.4</v>
      </c>
      <c r="G7" s="11">
        <v>2</v>
      </c>
      <c r="H7" s="29">
        <f t="shared" si="2"/>
        <v>1.4</v>
      </c>
      <c r="I7" s="11">
        <v>3</v>
      </c>
      <c r="J7" s="29">
        <f t="shared" si="3"/>
        <v>3</v>
      </c>
      <c r="K7" s="11">
        <v>2</v>
      </c>
      <c r="L7" s="29">
        <f t="shared" si="4"/>
        <v>2</v>
      </c>
      <c r="M7" s="11">
        <v>2</v>
      </c>
      <c r="N7" s="29">
        <f t="shared" si="5"/>
        <v>2</v>
      </c>
      <c r="O7" s="11">
        <v>4</v>
      </c>
      <c r="P7" s="29">
        <f t="shared" si="6"/>
        <v>2</v>
      </c>
      <c r="Q7" s="11">
        <v>6</v>
      </c>
      <c r="R7" s="29">
        <f t="shared" si="7"/>
        <v>1.7999999999999998</v>
      </c>
      <c r="S7" s="11">
        <v>9</v>
      </c>
      <c r="T7" s="29">
        <f t="shared" si="8"/>
        <v>2.6999999999999997</v>
      </c>
      <c r="U7" s="11">
        <v>9</v>
      </c>
      <c r="V7" s="29">
        <f t="shared" si="9"/>
        <v>2.6999999999999997</v>
      </c>
      <c r="W7" s="11">
        <v>9</v>
      </c>
      <c r="X7" s="29">
        <f t="shared" si="10"/>
        <v>2.6999999999999997</v>
      </c>
      <c r="Y7" s="11">
        <v>6</v>
      </c>
      <c r="Z7" s="29">
        <f t="shared" si="11"/>
        <v>4.199999999999999</v>
      </c>
      <c r="AA7" s="11">
        <v>1</v>
      </c>
      <c r="AB7" s="29">
        <f t="shared" si="12"/>
        <v>0.1</v>
      </c>
      <c r="AC7" s="11">
        <v>6</v>
      </c>
      <c r="AD7" s="29">
        <f t="shared" si="13"/>
        <v>1.2000000000000002</v>
      </c>
      <c r="AE7" s="11">
        <v>1</v>
      </c>
      <c r="AF7" s="29">
        <f t="shared" si="14"/>
        <v>0.6</v>
      </c>
      <c r="AG7" s="11">
        <v>2</v>
      </c>
      <c r="AH7" s="29">
        <f t="shared" si="15"/>
        <v>1.4</v>
      </c>
      <c r="AI7" s="11">
        <f>'ТУР БЫТ'!N7</f>
        <v>0</v>
      </c>
      <c r="AJ7" s="29">
        <f t="shared" si="16"/>
        <v>0</v>
      </c>
      <c r="AK7" s="11">
        <f t="shared" si="17"/>
        <v>35.50000000000001</v>
      </c>
      <c r="AL7" s="11">
        <v>1</v>
      </c>
      <c r="AM7" s="13"/>
      <c r="AN7" s="8"/>
      <c r="DU7" s="9"/>
      <c r="DV7" s="9"/>
    </row>
    <row r="8" spans="1:126" ht="19.5" thickBot="1">
      <c r="A8" s="13">
        <v>4</v>
      </c>
      <c r="B8" s="27" t="s">
        <v>48</v>
      </c>
      <c r="C8" s="27">
        <v>2</v>
      </c>
      <c r="D8" s="29">
        <f t="shared" si="0"/>
        <v>1.4</v>
      </c>
      <c r="E8" s="27">
        <v>1</v>
      </c>
      <c r="F8" s="29">
        <f t="shared" si="1"/>
        <v>0.7</v>
      </c>
      <c r="G8" s="11">
        <v>6</v>
      </c>
      <c r="H8" s="29">
        <f t="shared" si="2"/>
        <v>4.199999999999999</v>
      </c>
      <c r="I8" s="11">
        <v>5</v>
      </c>
      <c r="J8" s="29">
        <f t="shared" si="3"/>
        <v>5</v>
      </c>
      <c r="K8" s="11">
        <v>8</v>
      </c>
      <c r="L8" s="29">
        <f t="shared" si="4"/>
        <v>8</v>
      </c>
      <c r="M8" s="11">
        <v>16</v>
      </c>
      <c r="N8" s="29">
        <f t="shared" si="5"/>
        <v>16</v>
      </c>
      <c r="O8" s="11">
        <v>1</v>
      </c>
      <c r="P8" s="29">
        <f t="shared" si="6"/>
        <v>0.5</v>
      </c>
      <c r="Q8" s="11">
        <v>7</v>
      </c>
      <c r="R8" s="29">
        <f t="shared" si="7"/>
        <v>2.1</v>
      </c>
      <c r="S8" s="11">
        <v>5</v>
      </c>
      <c r="T8" s="29">
        <f t="shared" si="8"/>
        <v>1.5</v>
      </c>
      <c r="U8" s="11">
        <v>5</v>
      </c>
      <c r="V8" s="29">
        <f t="shared" si="9"/>
        <v>1.5</v>
      </c>
      <c r="W8" s="11">
        <v>9</v>
      </c>
      <c r="X8" s="29">
        <f t="shared" si="10"/>
        <v>2.6999999999999997</v>
      </c>
      <c r="Y8" s="11">
        <v>2</v>
      </c>
      <c r="Z8" s="29">
        <f t="shared" si="11"/>
        <v>1.4</v>
      </c>
      <c r="AA8" s="11">
        <v>3</v>
      </c>
      <c r="AB8" s="29">
        <f t="shared" si="12"/>
        <v>0.30000000000000004</v>
      </c>
      <c r="AC8" s="11">
        <v>4</v>
      </c>
      <c r="AD8" s="29">
        <f t="shared" si="13"/>
        <v>0.8</v>
      </c>
      <c r="AE8" s="11">
        <v>5</v>
      </c>
      <c r="AF8" s="29">
        <f t="shared" si="14"/>
        <v>3</v>
      </c>
      <c r="AG8" s="11">
        <v>6</v>
      </c>
      <c r="AH8" s="29">
        <f t="shared" si="15"/>
        <v>4.199999999999999</v>
      </c>
      <c r="AI8" s="11">
        <f>'ТУР БЫТ'!N8</f>
        <v>0</v>
      </c>
      <c r="AJ8" s="29">
        <f t="shared" si="16"/>
        <v>0</v>
      </c>
      <c r="AK8" s="11">
        <f t="shared" si="17"/>
        <v>53.3</v>
      </c>
      <c r="AL8" s="11">
        <v>3</v>
      </c>
      <c r="AM8" s="13"/>
      <c r="AN8" s="8"/>
      <c r="DU8" s="9"/>
      <c r="DV8" s="9"/>
    </row>
    <row r="9" spans="1:126" ht="19.5" thickBot="1">
      <c r="A9" s="13">
        <v>5</v>
      </c>
      <c r="B9" s="27" t="s">
        <v>60</v>
      </c>
      <c r="C9" s="27">
        <v>14</v>
      </c>
      <c r="D9" s="29">
        <f t="shared" si="0"/>
        <v>9.799999999999999</v>
      </c>
      <c r="E9" s="27">
        <v>10</v>
      </c>
      <c r="F9" s="29">
        <f t="shared" si="1"/>
        <v>7</v>
      </c>
      <c r="G9" s="11">
        <v>1</v>
      </c>
      <c r="H9" s="29">
        <f t="shared" si="2"/>
        <v>0.7</v>
      </c>
      <c r="I9" s="11">
        <v>3</v>
      </c>
      <c r="J9" s="29">
        <f t="shared" si="3"/>
        <v>3</v>
      </c>
      <c r="K9" s="11">
        <v>7</v>
      </c>
      <c r="L9" s="29">
        <f t="shared" si="4"/>
        <v>7</v>
      </c>
      <c r="M9" s="11">
        <v>8</v>
      </c>
      <c r="N9" s="29">
        <f t="shared" si="5"/>
        <v>8</v>
      </c>
      <c r="O9" s="11">
        <v>8</v>
      </c>
      <c r="P9" s="29">
        <f t="shared" si="6"/>
        <v>4</v>
      </c>
      <c r="Q9" s="11">
        <v>1</v>
      </c>
      <c r="R9" s="29">
        <f t="shared" si="7"/>
        <v>0.3</v>
      </c>
      <c r="S9" s="11">
        <v>4</v>
      </c>
      <c r="T9" s="29">
        <f t="shared" si="8"/>
        <v>1.2</v>
      </c>
      <c r="U9" s="11">
        <v>9</v>
      </c>
      <c r="V9" s="29">
        <f t="shared" si="9"/>
        <v>2.6999999999999997</v>
      </c>
      <c r="W9" s="11">
        <v>3</v>
      </c>
      <c r="X9" s="29">
        <f t="shared" si="10"/>
        <v>0.8999999999999999</v>
      </c>
      <c r="Y9" s="11">
        <v>5</v>
      </c>
      <c r="Z9" s="29">
        <f t="shared" si="11"/>
        <v>3.5</v>
      </c>
      <c r="AA9" s="11">
        <v>4</v>
      </c>
      <c r="AB9" s="29">
        <f t="shared" si="12"/>
        <v>0.4</v>
      </c>
      <c r="AC9" s="11">
        <v>14</v>
      </c>
      <c r="AD9" s="29">
        <f t="shared" si="13"/>
        <v>2.8000000000000003</v>
      </c>
      <c r="AE9" s="11">
        <v>2</v>
      </c>
      <c r="AF9" s="29">
        <f t="shared" si="14"/>
        <v>1.2</v>
      </c>
      <c r="AG9" s="11">
        <v>3</v>
      </c>
      <c r="AH9" s="29">
        <f t="shared" si="15"/>
        <v>2.0999999999999996</v>
      </c>
      <c r="AI9" s="11">
        <f>'ТУР БЫТ'!N9</f>
        <v>3</v>
      </c>
      <c r="AJ9" s="29">
        <f t="shared" si="16"/>
        <v>0.6000000000000001</v>
      </c>
      <c r="AK9" s="11">
        <f t="shared" si="17"/>
        <v>55.2</v>
      </c>
      <c r="AL9" s="11">
        <v>4</v>
      </c>
      <c r="AM9" s="13"/>
      <c r="AN9" s="8"/>
      <c r="DU9" s="9"/>
      <c r="DV9" s="9"/>
    </row>
    <row r="10" spans="1:126" ht="19.5" thickBot="1">
      <c r="A10" s="13">
        <v>6</v>
      </c>
      <c r="B10" s="27" t="s">
        <v>58</v>
      </c>
      <c r="C10" s="27">
        <v>11</v>
      </c>
      <c r="D10" s="29">
        <f t="shared" si="0"/>
        <v>7.699999999999999</v>
      </c>
      <c r="E10" s="27">
        <v>9</v>
      </c>
      <c r="F10" s="29">
        <f t="shared" si="1"/>
        <v>6.3</v>
      </c>
      <c r="G10" s="11">
        <v>9</v>
      </c>
      <c r="H10" s="29">
        <f t="shared" si="2"/>
        <v>6.3</v>
      </c>
      <c r="I10" s="11">
        <v>15</v>
      </c>
      <c r="J10" s="29">
        <f t="shared" si="3"/>
        <v>15</v>
      </c>
      <c r="K10" s="11">
        <v>9</v>
      </c>
      <c r="L10" s="29">
        <f t="shared" si="4"/>
        <v>9</v>
      </c>
      <c r="M10" s="11">
        <v>4</v>
      </c>
      <c r="N10" s="29">
        <f t="shared" si="5"/>
        <v>4</v>
      </c>
      <c r="O10" s="11">
        <v>6</v>
      </c>
      <c r="P10" s="29">
        <f t="shared" si="6"/>
        <v>3</v>
      </c>
      <c r="Q10" s="11">
        <v>13</v>
      </c>
      <c r="R10" s="29">
        <f t="shared" si="7"/>
        <v>3.9</v>
      </c>
      <c r="S10" s="11">
        <v>9</v>
      </c>
      <c r="T10" s="29">
        <f t="shared" si="8"/>
        <v>2.6999999999999997</v>
      </c>
      <c r="U10" s="11">
        <v>5</v>
      </c>
      <c r="V10" s="29">
        <f t="shared" si="9"/>
        <v>1.5</v>
      </c>
      <c r="W10" s="11">
        <v>5</v>
      </c>
      <c r="X10" s="29">
        <f t="shared" si="10"/>
        <v>1.5</v>
      </c>
      <c r="Y10" s="11">
        <v>8</v>
      </c>
      <c r="Z10" s="29">
        <f t="shared" si="11"/>
        <v>5.6</v>
      </c>
      <c r="AA10" s="11">
        <v>5</v>
      </c>
      <c r="AB10" s="29">
        <f t="shared" si="12"/>
        <v>0.5</v>
      </c>
      <c r="AC10" s="11">
        <v>12</v>
      </c>
      <c r="AD10" s="29">
        <f t="shared" si="13"/>
        <v>2.4000000000000004</v>
      </c>
      <c r="AE10" s="11">
        <v>3</v>
      </c>
      <c r="AF10" s="29">
        <f t="shared" si="14"/>
        <v>1.7999999999999998</v>
      </c>
      <c r="AG10" s="11">
        <v>5</v>
      </c>
      <c r="AH10" s="29">
        <f t="shared" si="15"/>
        <v>3.5</v>
      </c>
      <c r="AI10" s="11">
        <f>'ТУР БЫТ'!N10</f>
        <v>0</v>
      </c>
      <c r="AJ10" s="29">
        <f t="shared" si="16"/>
        <v>0</v>
      </c>
      <c r="AK10" s="11">
        <f t="shared" si="17"/>
        <v>74.7</v>
      </c>
      <c r="AL10" s="11">
        <v>6</v>
      </c>
      <c r="AM10" s="13"/>
      <c r="AN10" s="8"/>
      <c r="DU10" s="9"/>
      <c r="DV10" s="9"/>
    </row>
    <row r="11" spans="1:126" ht="32.25" thickBot="1">
      <c r="A11" s="13">
        <v>7</v>
      </c>
      <c r="B11" s="28" t="s">
        <v>56</v>
      </c>
      <c r="C11" s="28">
        <v>1</v>
      </c>
      <c r="D11" s="29">
        <f t="shared" si="0"/>
        <v>0.7</v>
      </c>
      <c r="E11" s="28">
        <v>4</v>
      </c>
      <c r="F11" s="29">
        <f t="shared" si="1"/>
        <v>2.8</v>
      </c>
      <c r="G11" s="11">
        <v>5</v>
      </c>
      <c r="H11" s="29">
        <f t="shared" si="2"/>
        <v>3.5</v>
      </c>
      <c r="I11" s="11">
        <v>17</v>
      </c>
      <c r="J11" s="29">
        <f t="shared" si="3"/>
        <v>17</v>
      </c>
      <c r="K11" s="11">
        <v>18</v>
      </c>
      <c r="L11" s="29">
        <f t="shared" si="4"/>
        <v>18</v>
      </c>
      <c r="M11" s="11">
        <v>14</v>
      </c>
      <c r="N11" s="29">
        <f t="shared" si="5"/>
        <v>14</v>
      </c>
      <c r="O11" s="11">
        <v>5</v>
      </c>
      <c r="P11" s="29">
        <f t="shared" si="6"/>
        <v>2.5</v>
      </c>
      <c r="Q11" s="11">
        <v>18</v>
      </c>
      <c r="R11" s="29">
        <f t="shared" si="7"/>
        <v>5.3999999999999995</v>
      </c>
      <c r="S11" s="11">
        <v>9</v>
      </c>
      <c r="T11" s="29">
        <f t="shared" si="8"/>
        <v>2.6999999999999997</v>
      </c>
      <c r="U11" s="11">
        <v>9</v>
      </c>
      <c r="V11" s="29">
        <f t="shared" si="9"/>
        <v>2.6999999999999997</v>
      </c>
      <c r="W11" s="11">
        <v>9</v>
      </c>
      <c r="X11" s="29">
        <f t="shared" si="10"/>
        <v>2.6999999999999997</v>
      </c>
      <c r="Y11" s="11">
        <v>9</v>
      </c>
      <c r="Z11" s="29">
        <f t="shared" si="11"/>
        <v>6.3</v>
      </c>
      <c r="AA11" s="11">
        <v>6</v>
      </c>
      <c r="AB11" s="29">
        <f t="shared" si="12"/>
        <v>0.6000000000000001</v>
      </c>
      <c r="AC11" s="11">
        <v>2</v>
      </c>
      <c r="AD11" s="29">
        <f t="shared" si="13"/>
        <v>0.4</v>
      </c>
      <c r="AE11" s="11">
        <v>3</v>
      </c>
      <c r="AF11" s="29">
        <f t="shared" si="14"/>
        <v>1.7999999999999998</v>
      </c>
      <c r="AG11" s="11">
        <v>4</v>
      </c>
      <c r="AH11" s="29">
        <f t="shared" si="15"/>
        <v>2.8</v>
      </c>
      <c r="AI11" s="11">
        <f>'ТУР БЫТ'!N11</f>
        <v>10</v>
      </c>
      <c r="AJ11" s="29">
        <f t="shared" si="16"/>
        <v>2</v>
      </c>
      <c r="AK11" s="11">
        <f t="shared" si="17"/>
        <v>85.89999999999999</v>
      </c>
      <c r="AL11" s="11">
        <v>8</v>
      </c>
      <c r="AM11" s="13"/>
      <c r="AN11" s="8"/>
      <c r="DU11" s="9"/>
      <c r="DV11" s="9"/>
    </row>
    <row r="12" spans="1:126" ht="19.5" thickBot="1">
      <c r="A12" s="13">
        <v>8</v>
      </c>
      <c r="B12" s="27" t="s">
        <v>51</v>
      </c>
      <c r="C12" s="27">
        <v>10</v>
      </c>
      <c r="D12" s="29">
        <f t="shared" si="0"/>
        <v>7</v>
      </c>
      <c r="E12" s="27">
        <v>15</v>
      </c>
      <c r="F12" s="29">
        <f t="shared" si="1"/>
        <v>10.5</v>
      </c>
      <c r="G12" s="11">
        <v>15</v>
      </c>
      <c r="H12" s="29">
        <f t="shared" si="2"/>
        <v>10.5</v>
      </c>
      <c r="I12" s="11">
        <v>14</v>
      </c>
      <c r="J12" s="29">
        <f t="shared" si="3"/>
        <v>14</v>
      </c>
      <c r="K12" s="11">
        <v>12</v>
      </c>
      <c r="L12" s="29">
        <f t="shared" si="4"/>
        <v>12</v>
      </c>
      <c r="M12" s="11">
        <v>19</v>
      </c>
      <c r="N12" s="29">
        <f t="shared" si="5"/>
        <v>19</v>
      </c>
      <c r="O12" s="11">
        <v>16</v>
      </c>
      <c r="P12" s="29">
        <f t="shared" si="6"/>
        <v>8</v>
      </c>
      <c r="Q12" s="11">
        <v>3</v>
      </c>
      <c r="R12" s="29">
        <f t="shared" si="7"/>
        <v>0.8999999999999999</v>
      </c>
      <c r="S12" s="11">
        <v>3</v>
      </c>
      <c r="T12" s="29">
        <f t="shared" si="8"/>
        <v>0.8999999999999999</v>
      </c>
      <c r="U12" s="11">
        <v>5</v>
      </c>
      <c r="V12" s="29">
        <f t="shared" si="9"/>
        <v>1.5</v>
      </c>
      <c r="W12" s="11">
        <v>17</v>
      </c>
      <c r="X12" s="29">
        <f t="shared" si="10"/>
        <v>5.1</v>
      </c>
      <c r="Y12" s="11">
        <v>13</v>
      </c>
      <c r="Z12" s="29">
        <f t="shared" si="11"/>
        <v>9.1</v>
      </c>
      <c r="AA12" s="11">
        <v>14</v>
      </c>
      <c r="AB12" s="29">
        <f t="shared" si="12"/>
        <v>1.4000000000000001</v>
      </c>
      <c r="AC12" s="11">
        <v>8</v>
      </c>
      <c r="AD12" s="29">
        <f t="shared" si="13"/>
        <v>1.6</v>
      </c>
      <c r="AE12" s="11">
        <v>13</v>
      </c>
      <c r="AF12" s="29">
        <f t="shared" si="14"/>
        <v>7.8</v>
      </c>
      <c r="AG12" s="11">
        <v>10</v>
      </c>
      <c r="AH12" s="29">
        <f t="shared" si="15"/>
        <v>7</v>
      </c>
      <c r="AI12" s="11">
        <f>'ТУР БЫТ'!N12</f>
        <v>5</v>
      </c>
      <c r="AJ12" s="29">
        <f t="shared" si="16"/>
        <v>1</v>
      </c>
      <c r="AK12" s="11">
        <f t="shared" si="17"/>
        <v>117.3</v>
      </c>
      <c r="AL12" s="11">
        <v>13</v>
      </c>
      <c r="AM12" s="13"/>
      <c r="AN12" s="8"/>
      <c r="DU12" s="9"/>
      <c r="DV12" s="9"/>
    </row>
    <row r="13" spans="1:126" ht="19.5" thickBot="1">
      <c r="A13" s="13">
        <v>9</v>
      </c>
      <c r="B13" s="27" t="s">
        <v>68</v>
      </c>
      <c r="C13" s="27">
        <v>6</v>
      </c>
      <c r="D13" s="29">
        <f t="shared" si="0"/>
        <v>4.199999999999999</v>
      </c>
      <c r="E13" s="27">
        <v>8</v>
      </c>
      <c r="F13" s="29">
        <f t="shared" si="1"/>
        <v>5.6</v>
      </c>
      <c r="G13" s="11">
        <v>13</v>
      </c>
      <c r="H13" s="29">
        <f t="shared" si="2"/>
        <v>9.1</v>
      </c>
      <c r="I13" s="11">
        <v>7</v>
      </c>
      <c r="J13" s="29">
        <f t="shared" si="3"/>
        <v>7</v>
      </c>
      <c r="K13" s="11">
        <v>5</v>
      </c>
      <c r="L13" s="29">
        <f t="shared" si="4"/>
        <v>5</v>
      </c>
      <c r="M13" s="11">
        <v>7</v>
      </c>
      <c r="N13" s="29">
        <f t="shared" si="5"/>
        <v>7</v>
      </c>
      <c r="O13" s="11">
        <v>13</v>
      </c>
      <c r="P13" s="29">
        <f t="shared" si="6"/>
        <v>6.5</v>
      </c>
      <c r="Q13" s="11">
        <v>8</v>
      </c>
      <c r="R13" s="29">
        <f t="shared" si="7"/>
        <v>2.4</v>
      </c>
      <c r="S13" s="11">
        <v>9</v>
      </c>
      <c r="T13" s="29">
        <f t="shared" si="8"/>
        <v>2.6999999999999997</v>
      </c>
      <c r="U13" s="11">
        <v>5</v>
      </c>
      <c r="V13" s="29">
        <f t="shared" si="9"/>
        <v>1.5</v>
      </c>
      <c r="W13" s="11">
        <v>2</v>
      </c>
      <c r="X13" s="29">
        <f t="shared" si="10"/>
        <v>0.6</v>
      </c>
      <c r="Y13" s="11">
        <v>10</v>
      </c>
      <c r="Z13" s="29">
        <f t="shared" si="11"/>
        <v>7</v>
      </c>
      <c r="AA13" s="11">
        <v>6</v>
      </c>
      <c r="AB13" s="29">
        <f t="shared" si="12"/>
        <v>0.6000000000000001</v>
      </c>
      <c r="AC13" s="11">
        <v>5</v>
      </c>
      <c r="AD13" s="29">
        <f t="shared" si="13"/>
        <v>1</v>
      </c>
      <c r="AE13" s="11">
        <v>6</v>
      </c>
      <c r="AF13" s="29">
        <f t="shared" si="14"/>
        <v>3.5999999999999996</v>
      </c>
      <c r="AG13" s="11">
        <v>10</v>
      </c>
      <c r="AH13" s="29">
        <f t="shared" si="15"/>
        <v>7</v>
      </c>
      <c r="AI13" s="11">
        <f>'ТУР БЫТ'!N13</f>
        <v>0</v>
      </c>
      <c r="AJ13" s="29">
        <f t="shared" si="16"/>
        <v>0</v>
      </c>
      <c r="AK13" s="11">
        <f t="shared" si="17"/>
        <v>70.80000000000001</v>
      </c>
      <c r="AL13" s="11">
        <v>5</v>
      </c>
      <c r="AM13" s="13"/>
      <c r="AN13" s="8"/>
      <c r="DU13" s="9"/>
      <c r="DV13" s="9"/>
    </row>
    <row r="14" spans="1:126" ht="19.5" thickBot="1">
      <c r="A14" s="13">
        <v>10</v>
      </c>
      <c r="B14" s="27" t="s">
        <v>52</v>
      </c>
      <c r="C14" s="27">
        <v>15</v>
      </c>
      <c r="D14" s="29">
        <f t="shared" si="0"/>
        <v>10.5</v>
      </c>
      <c r="E14" s="27">
        <v>16</v>
      </c>
      <c r="F14" s="29">
        <f t="shared" si="1"/>
        <v>11.2</v>
      </c>
      <c r="G14" s="11">
        <v>7</v>
      </c>
      <c r="H14" s="29">
        <f t="shared" si="2"/>
        <v>4.8999999999999995</v>
      </c>
      <c r="I14" s="11">
        <v>12</v>
      </c>
      <c r="J14" s="29">
        <f t="shared" si="3"/>
        <v>12</v>
      </c>
      <c r="K14" s="11">
        <v>14</v>
      </c>
      <c r="L14" s="29">
        <f t="shared" si="4"/>
        <v>14</v>
      </c>
      <c r="M14" s="11">
        <v>15</v>
      </c>
      <c r="N14" s="29">
        <f t="shared" si="5"/>
        <v>15</v>
      </c>
      <c r="O14" s="11">
        <v>18</v>
      </c>
      <c r="P14" s="29">
        <f t="shared" si="6"/>
        <v>9</v>
      </c>
      <c r="Q14" s="11">
        <v>9</v>
      </c>
      <c r="R14" s="29">
        <f t="shared" si="7"/>
        <v>2.6999999999999997</v>
      </c>
      <c r="S14" s="11">
        <v>5</v>
      </c>
      <c r="T14" s="29">
        <f t="shared" si="8"/>
        <v>1.5</v>
      </c>
      <c r="U14" s="11">
        <v>9</v>
      </c>
      <c r="V14" s="29">
        <f t="shared" si="9"/>
        <v>2.6999999999999997</v>
      </c>
      <c r="W14" s="11">
        <v>9</v>
      </c>
      <c r="X14" s="29">
        <f t="shared" si="10"/>
        <v>2.6999999999999997</v>
      </c>
      <c r="Y14" s="11">
        <v>7</v>
      </c>
      <c r="Z14" s="29">
        <f t="shared" si="11"/>
        <v>4.8999999999999995</v>
      </c>
      <c r="AA14" s="11">
        <v>14</v>
      </c>
      <c r="AB14" s="29">
        <f t="shared" si="12"/>
        <v>1.4000000000000001</v>
      </c>
      <c r="AC14" s="11">
        <v>13</v>
      </c>
      <c r="AD14" s="29">
        <f t="shared" si="13"/>
        <v>2.6</v>
      </c>
      <c r="AE14" s="11">
        <v>13</v>
      </c>
      <c r="AF14" s="29">
        <f t="shared" si="14"/>
        <v>7.8</v>
      </c>
      <c r="AG14" s="11">
        <v>21</v>
      </c>
      <c r="AH14" s="29">
        <f t="shared" si="15"/>
        <v>14.7</v>
      </c>
      <c r="AI14" s="11">
        <f>'ТУР БЫТ'!N14</f>
        <v>5</v>
      </c>
      <c r="AJ14" s="29">
        <f t="shared" si="16"/>
        <v>1</v>
      </c>
      <c r="AK14" s="11">
        <f t="shared" si="17"/>
        <v>118.60000000000001</v>
      </c>
      <c r="AL14" s="11">
        <v>13</v>
      </c>
      <c r="AM14" s="13"/>
      <c r="AN14" s="8"/>
      <c r="DU14" s="9"/>
      <c r="DV14" s="9"/>
    </row>
    <row r="15" spans="1:126" ht="19.5" thickBot="1">
      <c r="A15" s="13">
        <v>11</v>
      </c>
      <c r="B15" s="28" t="s">
        <v>49</v>
      </c>
      <c r="C15" s="28">
        <v>17</v>
      </c>
      <c r="D15" s="29">
        <f t="shared" si="0"/>
        <v>11.899999999999999</v>
      </c>
      <c r="E15" s="28">
        <v>12</v>
      </c>
      <c r="F15" s="29">
        <f t="shared" si="1"/>
        <v>8.399999999999999</v>
      </c>
      <c r="G15" s="11">
        <v>11</v>
      </c>
      <c r="H15" s="29">
        <f t="shared" si="2"/>
        <v>7.699999999999999</v>
      </c>
      <c r="I15" s="11">
        <v>13</v>
      </c>
      <c r="J15" s="29">
        <f t="shared" si="3"/>
        <v>13</v>
      </c>
      <c r="K15" s="11">
        <v>15</v>
      </c>
      <c r="L15" s="29">
        <f t="shared" si="4"/>
        <v>15</v>
      </c>
      <c r="M15" s="11">
        <v>3</v>
      </c>
      <c r="N15" s="29">
        <f t="shared" si="5"/>
        <v>3</v>
      </c>
      <c r="O15" s="11">
        <v>3</v>
      </c>
      <c r="P15" s="29">
        <f t="shared" si="6"/>
        <v>1.5</v>
      </c>
      <c r="Q15" s="11">
        <v>10</v>
      </c>
      <c r="R15" s="29">
        <f t="shared" si="7"/>
        <v>3</v>
      </c>
      <c r="S15" s="11">
        <v>9</v>
      </c>
      <c r="T15" s="29">
        <f t="shared" si="8"/>
        <v>2.6999999999999997</v>
      </c>
      <c r="U15" s="11">
        <v>1</v>
      </c>
      <c r="V15" s="29">
        <f t="shared" si="9"/>
        <v>0.3</v>
      </c>
      <c r="W15" s="11">
        <v>4</v>
      </c>
      <c r="X15" s="29">
        <f t="shared" si="10"/>
        <v>1.2</v>
      </c>
      <c r="Y15" s="11">
        <v>21</v>
      </c>
      <c r="Z15" s="29">
        <f t="shared" si="11"/>
        <v>14.7</v>
      </c>
      <c r="AA15" s="11">
        <v>17</v>
      </c>
      <c r="AB15" s="29">
        <f t="shared" si="12"/>
        <v>1.7000000000000002</v>
      </c>
      <c r="AC15" s="11">
        <v>7</v>
      </c>
      <c r="AD15" s="29">
        <f t="shared" si="13"/>
        <v>1.4000000000000001</v>
      </c>
      <c r="AE15" s="11">
        <v>10</v>
      </c>
      <c r="AF15" s="29">
        <f t="shared" si="14"/>
        <v>6</v>
      </c>
      <c r="AG15" s="11">
        <v>8</v>
      </c>
      <c r="AH15" s="29">
        <f t="shared" si="15"/>
        <v>5.6</v>
      </c>
      <c r="AI15" s="11">
        <f>'ТУР БЫТ'!N15</f>
        <v>10</v>
      </c>
      <c r="AJ15" s="29">
        <f t="shared" si="16"/>
        <v>2</v>
      </c>
      <c r="AK15" s="11">
        <f t="shared" si="17"/>
        <v>99.10000000000001</v>
      </c>
      <c r="AL15" s="11">
        <v>9</v>
      </c>
      <c r="AM15" s="13"/>
      <c r="AN15" s="8"/>
      <c r="DU15" s="9"/>
      <c r="DV15" s="9"/>
    </row>
    <row r="16" spans="1:126" ht="19.5" thickBot="1">
      <c r="A16" s="13">
        <v>12</v>
      </c>
      <c r="B16" s="27" t="s">
        <v>59</v>
      </c>
      <c r="C16" s="27">
        <v>21</v>
      </c>
      <c r="D16" s="29">
        <f t="shared" si="0"/>
        <v>14.7</v>
      </c>
      <c r="E16" s="27">
        <v>21</v>
      </c>
      <c r="F16" s="29">
        <f t="shared" si="1"/>
        <v>14.7</v>
      </c>
      <c r="G16" s="11">
        <v>21</v>
      </c>
      <c r="H16" s="29">
        <f t="shared" si="2"/>
        <v>14.7</v>
      </c>
      <c r="I16" s="11">
        <v>19</v>
      </c>
      <c r="J16" s="29">
        <f t="shared" si="3"/>
        <v>19</v>
      </c>
      <c r="K16" s="11">
        <v>21</v>
      </c>
      <c r="L16" s="29">
        <f t="shared" si="4"/>
        <v>21</v>
      </c>
      <c r="M16" s="11">
        <v>9</v>
      </c>
      <c r="N16" s="29">
        <f t="shared" si="5"/>
        <v>9</v>
      </c>
      <c r="O16" s="11">
        <v>21</v>
      </c>
      <c r="P16" s="29">
        <f t="shared" si="6"/>
        <v>10.5</v>
      </c>
      <c r="Q16" s="11">
        <v>21</v>
      </c>
      <c r="R16" s="29">
        <f t="shared" si="7"/>
        <v>6.3</v>
      </c>
      <c r="S16" s="11">
        <v>2</v>
      </c>
      <c r="T16" s="29">
        <f t="shared" si="8"/>
        <v>0.6</v>
      </c>
      <c r="U16" s="11">
        <v>2</v>
      </c>
      <c r="V16" s="29">
        <f t="shared" si="9"/>
        <v>0.6</v>
      </c>
      <c r="W16" s="11">
        <v>9</v>
      </c>
      <c r="X16" s="29">
        <f t="shared" si="10"/>
        <v>2.6999999999999997</v>
      </c>
      <c r="Y16" s="11">
        <v>21</v>
      </c>
      <c r="Z16" s="29">
        <f t="shared" si="11"/>
        <v>14.7</v>
      </c>
      <c r="AA16" s="11">
        <v>16</v>
      </c>
      <c r="AB16" s="29">
        <f t="shared" si="12"/>
        <v>1.6</v>
      </c>
      <c r="AC16" s="11">
        <v>3</v>
      </c>
      <c r="AD16" s="29">
        <f t="shared" si="13"/>
        <v>0.6000000000000001</v>
      </c>
      <c r="AE16" s="11">
        <v>18</v>
      </c>
      <c r="AF16" s="29">
        <f t="shared" si="14"/>
        <v>10.799999999999999</v>
      </c>
      <c r="AG16" s="11">
        <v>21</v>
      </c>
      <c r="AH16" s="29">
        <f t="shared" si="15"/>
        <v>14.7</v>
      </c>
      <c r="AI16" s="11">
        <f>'ТУР БЫТ'!N16</f>
        <v>200</v>
      </c>
      <c r="AJ16" s="29">
        <f t="shared" si="16"/>
        <v>40</v>
      </c>
      <c r="AK16" s="11">
        <f t="shared" si="17"/>
        <v>196.19999999999996</v>
      </c>
      <c r="AL16" s="11">
        <v>19</v>
      </c>
      <c r="AM16" s="13"/>
      <c r="AN16" s="8"/>
      <c r="DU16" s="9"/>
      <c r="DV16" s="9"/>
    </row>
    <row r="17" spans="1:126" ht="19.5" thickBot="1">
      <c r="A17" s="13">
        <v>13</v>
      </c>
      <c r="B17" s="27" t="s">
        <v>50</v>
      </c>
      <c r="C17" s="27">
        <v>18</v>
      </c>
      <c r="D17" s="29">
        <f t="shared" si="0"/>
        <v>12.6</v>
      </c>
      <c r="E17" s="27">
        <v>18</v>
      </c>
      <c r="F17" s="29">
        <f t="shared" si="1"/>
        <v>12.6</v>
      </c>
      <c r="G17" s="11">
        <v>21</v>
      </c>
      <c r="H17" s="29">
        <f t="shared" si="2"/>
        <v>14.7</v>
      </c>
      <c r="I17" s="11">
        <v>10</v>
      </c>
      <c r="J17" s="29">
        <f t="shared" si="3"/>
        <v>10</v>
      </c>
      <c r="K17" s="11">
        <v>19</v>
      </c>
      <c r="L17" s="29">
        <f t="shared" si="4"/>
        <v>19</v>
      </c>
      <c r="M17" s="11">
        <v>10</v>
      </c>
      <c r="N17" s="29">
        <f t="shared" si="5"/>
        <v>10</v>
      </c>
      <c r="O17" s="11">
        <v>19</v>
      </c>
      <c r="P17" s="29">
        <f t="shared" si="6"/>
        <v>9.5</v>
      </c>
      <c r="Q17" s="11">
        <v>15</v>
      </c>
      <c r="R17" s="29">
        <f t="shared" si="7"/>
        <v>4.5</v>
      </c>
      <c r="S17" s="11">
        <v>5</v>
      </c>
      <c r="T17" s="29">
        <f t="shared" si="8"/>
        <v>1.5</v>
      </c>
      <c r="U17" s="11">
        <v>17</v>
      </c>
      <c r="V17" s="29">
        <f t="shared" si="9"/>
        <v>5.1</v>
      </c>
      <c r="W17" s="11">
        <v>5</v>
      </c>
      <c r="X17" s="29">
        <f t="shared" si="10"/>
        <v>1.5</v>
      </c>
      <c r="Y17" s="11">
        <v>21</v>
      </c>
      <c r="Z17" s="29">
        <f t="shared" si="11"/>
        <v>14.7</v>
      </c>
      <c r="AA17" s="11">
        <v>9</v>
      </c>
      <c r="AB17" s="29">
        <f t="shared" si="12"/>
        <v>0.9</v>
      </c>
      <c r="AC17" s="11">
        <v>10</v>
      </c>
      <c r="AD17" s="29">
        <f t="shared" si="13"/>
        <v>2</v>
      </c>
      <c r="AE17" s="11">
        <v>7</v>
      </c>
      <c r="AF17" s="29">
        <f t="shared" si="14"/>
        <v>4.2</v>
      </c>
      <c r="AG17" s="11">
        <v>21</v>
      </c>
      <c r="AH17" s="29">
        <f t="shared" si="15"/>
        <v>14.7</v>
      </c>
      <c r="AI17" s="11">
        <f>'ТУР БЫТ'!N17</f>
        <v>0</v>
      </c>
      <c r="AJ17" s="29">
        <f t="shared" si="16"/>
        <v>0</v>
      </c>
      <c r="AK17" s="11">
        <f t="shared" si="17"/>
        <v>137.5</v>
      </c>
      <c r="AL17" s="11">
        <v>15</v>
      </c>
      <c r="AM17" s="13"/>
      <c r="AN17" s="8"/>
      <c r="DU17" s="9"/>
      <c r="DV17" s="9"/>
    </row>
    <row r="18" spans="1:126" ht="19.5" thickBot="1">
      <c r="A18" s="13">
        <v>14</v>
      </c>
      <c r="B18" s="27" t="s">
        <v>53</v>
      </c>
      <c r="C18" s="27">
        <v>13</v>
      </c>
      <c r="D18" s="29">
        <f t="shared" si="0"/>
        <v>9.1</v>
      </c>
      <c r="E18" s="27">
        <v>19</v>
      </c>
      <c r="F18" s="29">
        <f t="shared" si="1"/>
        <v>13.299999999999999</v>
      </c>
      <c r="G18" s="11">
        <v>21</v>
      </c>
      <c r="H18" s="29">
        <f t="shared" si="2"/>
        <v>14.7</v>
      </c>
      <c r="I18" s="11">
        <v>21</v>
      </c>
      <c r="J18" s="29">
        <f t="shared" si="3"/>
        <v>21</v>
      </c>
      <c r="K18" s="11">
        <v>20</v>
      </c>
      <c r="L18" s="29">
        <f t="shared" si="4"/>
        <v>20</v>
      </c>
      <c r="M18" s="11">
        <v>20</v>
      </c>
      <c r="N18" s="29">
        <f t="shared" si="5"/>
        <v>20</v>
      </c>
      <c r="O18" s="11">
        <v>15</v>
      </c>
      <c r="P18" s="29">
        <f t="shared" si="6"/>
        <v>7.5</v>
      </c>
      <c r="Q18" s="11">
        <v>19</v>
      </c>
      <c r="R18" s="29">
        <f t="shared" si="7"/>
        <v>5.7</v>
      </c>
      <c r="S18" s="11">
        <v>17</v>
      </c>
      <c r="T18" s="29">
        <f t="shared" si="8"/>
        <v>5.1</v>
      </c>
      <c r="U18" s="11">
        <v>3</v>
      </c>
      <c r="V18" s="29">
        <f t="shared" si="9"/>
        <v>0.8999999999999999</v>
      </c>
      <c r="W18" s="11">
        <v>9</v>
      </c>
      <c r="X18" s="29">
        <f t="shared" si="10"/>
        <v>2.6999999999999997</v>
      </c>
      <c r="Y18" s="11">
        <v>11</v>
      </c>
      <c r="Z18" s="29">
        <f t="shared" si="11"/>
        <v>7.699999999999999</v>
      </c>
      <c r="AA18" s="11">
        <v>9</v>
      </c>
      <c r="AB18" s="29">
        <f t="shared" si="12"/>
        <v>0.9</v>
      </c>
      <c r="AC18" s="11">
        <v>11</v>
      </c>
      <c r="AD18" s="29">
        <f t="shared" si="13"/>
        <v>2.2</v>
      </c>
      <c r="AE18" s="11">
        <v>10</v>
      </c>
      <c r="AF18" s="29">
        <f t="shared" si="14"/>
        <v>6</v>
      </c>
      <c r="AG18" s="11">
        <v>12</v>
      </c>
      <c r="AH18" s="29">
        <f t="shared" si="15"/>
        <v>8.399999999999999</v>
      </c>
      <c r="AI18" s="11">
        <f>'ТУР БЫТ'!N18</f>
        <v>25</v>
      </c>
      <c r="AJ18" s="29">
        <f t="shared" si="16"/>
        <v>5</v>
      </c>
      <c r="AK18" s="11">
        <f>D18+F18+H18+J18+L18+N18+P18+R18+T18+V18+X18+Z18+AB18+AD18+AF18+AH18+AJ18</f>
        <v>150.2</v>
      </c>
      <c r="AL18" s="11">
        <v>17</v>
      </c>
      <c r="AM18" s="13"/>
      <c r="AN18" s="8"/>
      <c r="DU18" s="9"/>
      <c r="DV18" s="9"/>
    </row>
    <row r="19" spans="1:126" ht="19.5" thickBot="1">
      <c r="A19" s="13">
        <v>15</v>
      </c>
      <c r="B19" s="27" t="s">
        <v>57</v>
      </c>
      <c r="C19" s="27">
        <v>7</v>
      </c>
      <c r="D19" s="29">
        <f t="shared" si="0"/>
        <v>4.8999999999999995</v>
      </c>
      <c r="E19" s="27">
        <v>17</v>
      </c>
      <c r="F19" s="29">
        <f t="shared" si="1"/>
        <v>11.899999999999999</v>
      </c>
      <c r="G19" s="11">
        <v>14</v>
      </c>
      <c r="H19" s="29">
        <f t="shared" si="2"/>
        <v>9.799999999999999</v>
      </c>
      <c r="I19" s="11">
        <v>8</v>
      </c>
      <c r="J19" s="29">
        <f t="shared" si="3"/>
        <v>8</v>
      </c>
      <c r="K19" s="11">
        <v>17</v>
      </c>
      <c r="L19" s="29">
        <f t="shared" si="4"/>
        <v>17</v>
      </c>
      <c r="M19" s="11">
        <v>6</v>
      </c>
      <c r="N19" s="29">
        <f t="shared" si="5"/>
        <v>6</v>
      </c>
      <c r="O19" s="11">
        <v>11</v>
      </c>
      <c r="P19" s="29">
        <f t="shared" si="6"/>
        <v>5.5</v>
      </c>
      <c r="Q19" s="11">
        <v>11</v>
      </c>
      <c r="R19" s="29">
        <f t="shared" si="7"/>
        <v>3.3</v>
      </c>
      <c r="S19" s="11">
        <v>9</v>
      </c>
      <c r="T19" s="29">
        <f t="shared" si="8"/>
        <v>2.6999999999999997</v>
      </c>
      <c r="U19" s="11">
        <v>9</v>
      </c>
      <c r="V19" s="29">
        <f t="shared" si="9"/>
        <v>2.6999999999999997</v>
      </c>
      <c r="W19" s="11">
        <v>9</v>
      </c>
      <c r="X19" s="29">
        <f t="shared" si="10"/>
        <v>2.6999999999999997</v>
      </c>
      <c r="Y19" s="11">
        <v>12</v>
      </c>
      <c r="Z19" s="29">
        <f t="shared" si="11"/>
        <v>8.399999999999999</v>
      </c>
      <c r="AA19" s="11">
        <v>9</v>
      </c>
      <c r="AB19" s="29">
        <f t="shared" si="12"/>
        <v>0.9</v>
      </c>
      <c r="AC19" s="11">
        <v>15</v>
      </c>
      <c r="AD19" s="29">
        <f t="shared" si="13"/>
        <v>3</v>
      </c>
      <c r="AE19" s="11">
        <v>9</v>
      </c>
      <c r="AF19" s="29">
        <f t="shared" si="14"/>
        <v>5.3999999999999995</v>
      </c>
      <c r="AG19" s="11">
        <v>21</v>
      </c>
      <c r="AH19" s="29">
        <f t="shared" si="15"/>
        <v>14.7</v>
      </c>
      <c r="AI19" s="11">
        <f>'ТУР БЫТ'!N19</f>
        <v>10</v>
      </c>
      <c r="AJ19" s="29">
        <f t="shared" si="16"/>
        <v>2</v>
      </c>
      <c r="AK19" s="11">
        <f t="shared" si="17"/>
        <v>108.90000000000002</v>
      </c>
      <c r="AL19" s="11">
        <v>11</v>
      </c>
      <c r="AM19" s="13"/>
      <c r="AN19" s="8"/>
      <c r="DU19" s="9"/>
      <c r="DV19" s="9"/>
    </row>
    <row r="20" spans="1:126" ht="19.5" thickBot="1">
      <c r="A20" s="13">
        <v>16</v>
      </c>
      <c r="B20" s="27" t="s">
        <v>62</v>
      </c>
      <c r="C20" s="27">
        <v>3</v>
      </c>
      <c r="D20" s="29">
        <f t="shared" si="0"/>
        <v>2.0999999999999996</v>
      </c>
      <c r="E20" s="27">
        <v>6</v>
      </c>
      <c r="F20" s="29">
        <f t="shared" si="1"/>
        <v>4.199999999999999</v>
      </c>
      <c r="G20" s="11">
        <v>8</v>
      </c>
      <c r="H20" s="29">
        <f t="shared" si="2"/>
        <v>5.6</v>
      </c>
      <c r="I20" s="11">
        <v>2</v>
      </c>
      <c r="J20" s="29">
        <f t="shared" si="3"/>
        <v>2</v>
      </c>
      <c r="K20" s="11">
        <v>13</v>
      </c>
      <c r="L20" s="29">
        <f t="shared" si="4"/>
        <v>13</v>
      </c>
      <c r="M20" s="11">
        <v>5</v>
      </c>
      <c r="N20" s="29">
        <f t="shared" si="5"/>
        <v>5</v>
      </c>
      <c r="O20" s="11">
        <v>9</v>
      </c>
      <c r="P20" s="29">
        <f t="shared" si="6"/>
        <v>4.5</v>
      </c>
      <c r="Q20" s="11">
        <v>2</v>
      </c>
      <c r="R20" s="29">
        <f t="shared" si="7"/>
        <v>0.6</v>
      </c>
      <c r="S20" s="11">
        <v>21</v>
      </c>
      <c r="T20" s="29">
        <f t="shared" si="8"/>
        <v>6.3</v>
      </c>
      <c r="U20" s="11">
        <v>21</v>
      </c>
      <c r="V20" s="29">
        <f t="shared" si="9"/>
        <v>6.3</v>
      </c>
      <c r="W20" s="11">
        <v>21</v>
      </c>
      <c r="X20" s="29">
        <f t="shared" si="10"/>
        <v>6.3</v>
      </c>
      <c r="Y20" s="11">
        <v>21</v>
      </c>
      <c r="Z20" s="29">
        <f t="shared" si="11"/>
        <v>14.7</v>
      </c>
      <c r="AA20" s="11">
        <v>21</v>
      </c>
      <c r="AB20" s="29">
        <f t="shared" si="12"/>
        <v>2.1</v>
      </c>
      <c r="AC20" s="11">
        <v>21</v>
      </c>
      <c r="AD20" s="29">
        <f t="shared" si="13"/>
        <v>4.2</v>
      </c>
      <c r="AE20" s="11">
        <v>21</v>
      </c>
      <c r="AF20" s="29">
        <f t="shared" si="14"/>
        <v>12.6</v>
      </c>
      <c r="AG20" s="11">
        <v>21</v>
      </c>
      <c r="AH20" s="29">
        <f t="shared" si="15"/>
        <v>14.7</v>
      </c>
      <c r="AI20" s="11">
        <f>'ТУР БЫТ'!N20</f>
        <v>6</v>
      </c>
      <c r="AJ20" s="29">
        <f t="shared" si="16"/>
        <v>1.2000000000000002</v>
      </c>
      <c r="AK20" s="11">
        <f t="shared" si="17"/>
        <v>105.39999999999999</v>
      </c>
      <c r="AL20" s="11">
        <v>10</v>
      </c>
      <c r="AM20" s="13"/>
      <c r="AN20" s="8"/>
      <c r="DU20" s="9"/>
      <c r="DV20" s="9"/>
    </row>
    <row r="21" spans="1:126" ht="19.5" thickBot="1">
      <c r="A21" s="13">
        <v>17</v>
      </c>
      <c r="B21" s="27" t="s">
        <v>63</v>
      </c>
      <c r="C21" s="27">
        <v>8</v>
      </c>
      <c r="D21" s="29">
        <f t="shared" si="0"/>
        <v>5.6</v>
      </c>
      <c r="E21" s="27">
        <v>7</v>
      </c>
      <c r="F21" s="29">
        <f t="shared" si="1"/>
        <v>4.8999999999999995</v>
      </c>
      <c r="G21" s="11">
        <v>10</v>
      </c>
      <c r="H21" s="29">
        <f t="shared" si="2"/>
        <v>7</v>
      </c>
      <c r="I21" s="11">
        <v>6</v>
      </c>
      <c r="J21" s="29">
        <f t="shared" si="3"/>
        <v>6</v>
      </c>
      <c r="K21" s="11">
        <v>4</v>
      </c>
      <c r="L21" s="29">
        <f t="shared" si="4"/>
        <v>4</v>
      </c>
      <c r="M21" s="11">
        <v>11</v>
      </c>
      <c r="N21" s="29">
        <f t="shared" si="5"/>
        <v>11</v>
      </c>
      <c r="O21" s="11">
        <v>6</v>
      </c>
      <c r="P21" s="29">
        <f t="shared" si="6"/>
        <v>3</v>
      </c>
      <c r="Q21" s="11">
        <v>14</v>
      </c>
      <c r="R21" s="29">
        <f t="shared" si="7"/>
        <v>4.2</v>
      </c>
      <c r="S21" s="11">
        <v>21</v>
      </c>
      <c r="T21" s="29">
        <f t="shared" si="8"/>
        <v>6.3</v>
      </c>
      <c r="U21" s="11">
        <v>21</v>
      </c>
      <c r="V21" s="29">
        <f t="shared" si="9"/>
        <v>6.3</v>
      </c>
      <c r="W21" s="11">
        <v>21</v>
      </c>
      <c r="X21" s="29">
        <f t="shared" si="10"/>
        <v>6.3</v>
      </c>
      <c r="Y21" s="11">
        <v>21</v>
      </c>
      <c r="Z21" s="29">
        <f t="shared" si="11"/>
        <v>14.7</v>
      </c>
      <c r="AA21" s="11">
        <v>21</v>
      </c>
      <c r="AB21" s="29">
        <f t="shared" si="12"/>
        <v>2.1</v>
      </c>
      <c r="AC21" s="11">
        <v>21</v>
      </c>
      <c r="AD21" s="29">
        <f t="shared" si="13"/>
        <v>4.2</v>
      </c>
      <c r="AE21" s="11">
        <v>21</v>
      </c>
      <c r="AF21" s="29">
        <f t="shared" si="14"/>
        <v>12.6</v>
      </c>
      <c r="AG21" s="11">
        <v>21</v>
      </c>
      <c r="AH21" s="29">
        <f t="shared" si="15"/>
        <v>14.7</v>
      </c>
      <c r="AI21" s="11">
        <f>'ТУР БЫТ'!N21</f>
        <v>3</v>
      </c>
      <c r="AJ21" s="29">
        <f t="shared" si="16"/>
        <v>0.6000000000000001</v>
      </c>
      <c r="AK21" s="11">
        <f t="shared" si="17"/>
        <v>113.49999999999999</v>
      </c>
      <c r="AL21" s="11">
        <v>12</v>
      </c>
      <c r="AM21" s="13"/>
      <c r="AN21" s="8"/>
      <c r="DU21" s="9"/>
      <c r="DV21" s="9"/>
    </row>
    <row r="22" spans="1:126" ht="19.5" thickBot="1">
      <c r="A22" s="13">
        <v>18</v>
      </c>
      <c r="B22" s="27" t="s">
        <v>64</v>
      </c>
      <c r="C22" s="27">
        <v>16</v>
      </c>
      <c r="D22" s="29">
        <f t="shared" si="0"/>
        <v>11.2</v>
      </c>
      <c r="E22" s="27">
        <v>5</v>
      </c>
      <c r="F22" s="29">
        <f t="shared" si="1"/>
        <v>3.5</v>
      </c>
      <c r="G22" s="11">
        <v>16</v>
      </c>
      <c r="H22" s="29">
        <f t="shared" si="2"/>
        <v>11.2</v>
      </c>
      <c r="I22" s="11">
        <v>18</v>
      </c>
      <c r="J22" s="29">
        <f t="shared" si="3"/>
        <v>18</v>
      </c>
      <c r="K22" s="11">
        <v>6</v>
      </c>
      <c r="L22" s="29">
        <f t="shared" si="4"/>
        <v>6</v>
      </c>
      <c r="M22" s="11">
        <v>21</v>
      </c>
      <c r="N22" s="29">
        <f t="shared" si="5"/>
        <v>21</v>
      </c>
      <c r="O22" s="11">
        <v>12</v>
      </c>
      <c r="P22" s="29">
        <f t="shared" si="6"/>
        <v>6</v>
      </c>
      <c r="Q22" s="11">
        <v>4</v>
      </c>
      <c r="R22" s="29">
        <f t="shared" si="7"/>
        <v>1.2</v>
      </c>
      <c r="S22" s="11">
        <v>21</v>
      </c>
      <c r="T22" s="29">
        <f t="shared" si="8"/>
        <v>6.3</v>
      </c>
      <c r="U22" s="11">
        <v>21</v>
      </c>
      <c r="V22" s="29">
        <f t="shared" si="9"/>
        <v>6.3</v>
      </c>
      <c r="W22" s="11">
        <v>21</v>
      </c>
      <c r="X22" s="29">
        <f t="shared" si="10"/>
        <v>6.3</v>
      </c>
      <c r="Y22" s="11">
        <v>21</v>
      </c>
      <c r="Z22" s="29">
        <f t="shared" si="11"/>
        <v>14.7</v>
      </c>
      <c r="AA22" s="11">
        <v>21</v>
      </c>
      <c r="AB22" s="29">
        <f t="shared" si="12"/>
        <v>2.1</v>
      </c>
      <c r="AC22" s="11">
        <v>21</v>
      </c>
      <c r="AD22" s="29">
        <f t="shared" si="13"/>
        <v>4.2</v>
      </c>
      <c r="AE22" s="11">
        <v>21</v>
      </c>
      <c r="AF22" s="29">
        <f t="shared" si="14"/>
        <v>12.6</v>
      </c>
      <c r="AG22" s="11">
        <v>21</v>
      </c>
      <c r="AH22" s="29">
        <f t="shared" si="15"/>
        <v>14.7</v>
      </c>
      <c r="AI22" s="11">
        <f>'ТУР БЫТ'!N22</f>
        <v>0</v>
      </c>
      <c r="AJ22" s="29">
        <f t="shared" si="16"/>
        <v>0</v>
      </c>
      <c r="AK22" s="11">
        <f t="shared" si="17"/>
        <v>145.29999999999998</v>
      </c>
      <c r="AL22" s="11">
        <v>16</v>
      </c>
      <c r="AM22" s="13"/>
      <c r="AN22" s="8"/>
      <c r="DU22" s="9"/>
      <c r="DV22" s="9"/>
    </row>
    <row r="23" spans="1:126" ht="19.5" thickBot="1">
      <c r="A23" s="13">
        <v>19</v>
      </c>
      <c r="B23" s="27" t="s">
        <v>67</v>
      </c>
      <c r="C23" s="27">
        <v>12</v>
      </c>
      <c r="D23" s="29">
        <f t="shared" si="0"/>
        <v>8.399999999999999</v>
      </c>
      <c r="E23" s="27">
        <v>13</v>
      </c>
      <c r="F23" s="29">
        <f t="shared" si="1"/>
        <v>9.1</v>
      </c>
      <c r="G23" s="11">
        <v>12</v>
      </c>
      <c r="H23" s="29">
        <f t="shared" si="2"/>
        <v>8.399999999999999</v>
      </c>
      <c r="I23" s="11">
        <v>15</v>
      </c>
      <c r="J23" s="29">
        <f t="shared" si="3"/>
        <v>15</v>
      </c>
      <c r="K23" s="11">
        <v>10</v>
      </c>
      <c r="L23" s="29">
        <f t="shared" si="4"/>
        <v>10</v>
      </c>
      <c r="M23" s="11">
        <v>12</v>
      </c>
      <c r="N23" s="29">
        <f t="shared" si="5"/>
        <v>12</v>
      </c>
      <c r="O23" s="11">
        <v>14</v>
      </c>
      <c r="P23" s="29">
        <f t="shared" si="6"/>
        <v>7</v>
      </c>
      <c r="Q23" s="11">
        <v>16</v>
      </c>
      <c r="R23" s="29">
        <f t="shared" si="7"/>
        <v>4.8</v>
      </c>
      <c r="S23" s="11">
        <v>9</v>
      </c>
      <c r="T23" s="29">
        <f t="shared" si="8"/>
        <v>2.6999999999999997</v>
      </c>
      <c r="U23" s="11">
        <v>9</v>
      </c>
      <c r="V23" s="29">
        <f t="shared" si="9"/>
        <v>2.6999999999999997</v>
      </c>
      <c r="W23" s="11">
        <v>17</v>
      </c>
      <c r="X23" s="29">
        <f t="shared" si="10"/>
        <v>5.1</v>
      </c>
      <c r="Y23" s="11">
        <v>4</v>
      </c>
      <c r="Z23" s="29">
        <f t="shared" si="11"/>
        <v>2.8</v>
      </c>
      <c r="AA23" s="11">
        <v>18</v>
      </c>
      <c r="AB23" s="29">
        <f t="shared" si="12"/>
        <v>1.8</v>
      </c>
      <c r="AC23" s="11">
        <v>15</v>
      </c>
      <c r="AD23" s="29">
        <f t="shared" si="13"/>
        <v>3</v>
      </c>
      <c r="AE23" s="11">
        <v>17</v>
      </c>
      <c r="AF23" s="29">
        <f t="shared" si="14"/>
        <v>10.2</v>
      </c>
      <c r="AG23" s="11">
        <v>8</v>
      </c>
      <c r="AH23" s="29">
        <f t="shared" si="15"/>
        <v>5.6</v>
      </c>
      <c r="AI23" s="11">
        <f>'ТУР БЫТ'!N23</f>
        <v>440</v>
      </c>
      <c r="AJ23" s="29">
        <f t="shared" si="16"/>
        <v>88</v>
      </c>
      <c r="AK23" s="11">
        <f t="shared" si="17"/>
        <v>196.6</v>
      </c>
      <c r="AL23" s="11">
        <v>20</v>
      </c>
      <c r="AM23" s="13"/>
      <c r="AN23" s="8"/>
      <c r="DU23" s="9"/>
      <c r="DV23" s="9"/>
    </row>
    <row r="24" spans="1:126" ht="19.5" thickBot="1">
      <c r="A24" s="13">
        <v>20</v>
      </c>
      <c r="B24" s="27" t="s">
        <v>66</v>
      </c>
      <c r="C24" s="27">
        <v>19</v>
      </c>
      <c r="D24" s="29">
        <f t="shared" si="0"/>
        <v>13.299999999999999</v>
      </c>
      <c r="E24" s="27">
        <v>20</v>
      </c>
      <c r="F24" s="29">
        <f t="shared" si="1"/>
        <v>14</v>
      </c>
      <c r="G24" s="11">
        <v>21</v>
      </c>
      <c r="H24" s="29">
        <f t="shared" si="2"/>
        <v>14.7</v>
      </c>
      <c r="I24" s="11">
        <v>9</v>
      </c>
      <c r="J24" s="29">
        <f t="shared" si="3"/>
        <v>9</v>
      </c>
      <c r="K24" s="11">
        <v>11</v>
      </c>
      <c r="L24" s="29">
        <f t="shared" si="4"/>
        <v>11</v>
      </c>
      <c r="M24" s="11">
        <v>1</v>
      </c>
      <c r="N24" s="29">
        <f t="shared" si="5"/>
        <v>1</v>
      </c>
      <c r="O24" s="11">
        <v>16</v>
      </c>
      <c r="P24" s="29">
        <f t="shared" si="6"/>
        <v>8</v>
      </c>
      <c r="Q24" s="11">
        <v>21</v>
      </c>
      <c r="R24" s="29">
        <f t="shared" si="7"/>
        <v>6.3</v>
      </c>
      <c r="S24" s="11">
        <v>9</v>
      </c>
      <c r="T24" s="29">
        <f t="shared" si="8"/>
        <v>2.6999999999999997</v>
      </c>
      <c r="U24" s="11">
        <v>4</v>
      </c>
      <c r="V24" s="29">
        <f t="shared" si="9"/>
        <v>1.2</v>
      </c>
      <c r="W24" s="11">
        <v>5</v>
      </c>
      <c r="X24" s="29">
        <f t="shared" si="10"/>
        <v>1.5</v>
      </c>
      <c r="Y24" s="11">
        <v>14</v>
      </c>
      <c r="Z24" s="29">
        <f t="shared" si="11"/>
        <v>9.799999999999999</v>
      </c>
      <c r="AA24" s="11">
        <v>9</v>
      </c>
      <c r="AB24" s="29">
        <f t="shared" si="12"/>
        <v>0.9</v>
      </c>
      <c r="AC24" s="11">
        <v>21</v>
      </c>
      <c r="AD24" s="29">
        <f t="shared" si="13"/>
        <v>4.2</v>
      </c>
      <c r="AE24" s="11">
        <v>13</v>
      </c>
      <c r="AF24" s="29">
        <f t="shared" si="14"/>
        <v>7.8</v>
      </c>
      <c r="AG24" s="11">
        <v>21</v>
      </c>
      <c r="AH24" s="29">
        <f t="shared" si="15"/>
        <v>14.7</v>
      </c>
      <c r="AI24" s="11">
        <f>'ТУР БЫТ'!N24</f>
        <v>30</v>
      </c>
      <c r="AJ24" s="29">
        <f t="shared" si="16"/>
        <v>6</v>
      </c>
      <c r="AK24" s="11">
        <f t="shared" si="17"/>
        <v>126.10000000000001</v>
      </c>
      <c r="AL24" s="11">
        <v>14</v>
      </c>
      <c r="AM24" s="13"/>
      <c r="AN24" s="8"/>
      <c r="DU24" s="9"/>
      <c r="DV24" s="9"/>
    </row>
    <row r="25" spans="1:126" ht="19.5" thickBot="1">
      <c r="A25" s="13">
        <v>21</v>
      </c>
      <c r="B25" s="27" t="s">
        <v>65</v>
      </c>
      <c r="C25" s="27">
        <v>19</v>
      </c>
      <c r="D25" s="29">
        <f t="shared" si="0"/>
        <v>13.299999999999999</v>
      </c>
      <c r="E25" s="27">
        <v>14</v>
      </c>
      <c r="F25" s="29">
        <f t="shared" si="1"/>
        <v>9.799999999999999</v>
      </c>
      <c r="G25" s="11">
        <v>21</v>
      </c>
      <c r="H25" s="29">
        <f t="shared" si="2"/>
        <v>14.7</v>
      </c>
      <c r="I25" s="11">
        <v>20</v>
      </c>
      <c r="J25" s="29">
        <f t="shared" si="3"/>
        <v>20</v>
      </c>
      <c r="K25" s="11">
        <v>16</v>
      </c>
      <c r="L25" s="29">
        <f t="shared" si="4"/>
        <v>16</v>
      </c>
      <c r="M25" s="11">
        <v>18</v>
      </c>
      <c r="N25" s="29">
        <f t="shared" si="5"/>
        <v>18</v>
      </c>
      <c r="O25" s="11">
        <v>19</v>
      </c>
      <c r="P25" s="29">
        <f t="shared" si="6"/>
        <v>9.5</v>
      </c>
      <c r="Q25" s="11">
        <v>12</v>
      </c>
      <c r="R25" s="29">
        <f t="shared" si="7"/>
        <v>3.5999999999999996</v>
      </c>
      <c r="S25" s="11">
        <v>5</v>
      </c>
      <c r="T25" s="29">
        <f t="shared" si="8"/>
        <v>1.5</v>
      </c>
      <c r="U25" s="11">
        <v>9</v>
      </c>
      <c r="V25" s="29">
        <f t="shared" si="9"/>
        <v>2.6999999999999997</v>
      </c>
      <c r="W25" s="11">
        <v>1</v>
      </c>
      <c r="X25" s="29">
        <f t="shared" si="10"/>
        <v>0.3</v>
      </c>
      <c r="Y25" s="11">
        <v>21</v>
      </c>
      <c r="Z25" s="29">
        <f t="shared" si="11"/>
        <v>14.7</v>
      </c>
      <c r="AA25" s="11">
        <v>13</v>
      </c>
      <c r="AB25" s="29">
        <f t="shared" si="12"/>
        <v>1.3</v>
      </c>
      <c r="AC25" s="11">
        <v>17</v>
      </c>
      <c r="AD25" s="29">
        <f t="shared" si="13"/>
        <v>3.4000000000000004</v>
      </c>
      <c r="AE25" s="11">
        <v>16</v>
      </c>
      <c r="AF25" s="29">
        <f t="shared" si="14"/>
        <v>9.6</v>
      </c>
      <c r="AG25" s="11">
        <v>21</v>
      </c>
      <c r="AH25" s="29">
        <f t="shared" si="15"/>
        <v>14.7</v>
      </c>
      <c r="AI25" s="11">
        <f>'ТУР БЫТ'!N25</f>
        <v>165</v>
      </c>
      <c r="AJ25" s="29">
        <f t="shared" si="16"/>
        <v>33</v>
      </c>
      <c r="AK25" s="11">
        <f t="shared" si="17"/>
        <v>186.09999999999997</v>
      </c>
      <c r="AL25" s="11">
        <v>18</v>
      </c>
      <c r="AM25" s="13"/>
      <c r="AN25" s="8"/>
      <c r="DU25" s="9"/>
      <c r="DV25" s="9"/>
    </row>
    <row r="26" spans="1:126" ht="19.5" thickBot="1">
      <c r="A26" s="13">
        <v>22</v>
      </c>
      <c r="B26" s="27"/>
      <c r="C26" s="27"/>
      <c r="D26" s="29">
        <f t="shared" si="0"/>
        <v>0</v>
      </c>
      <c r="E26" s="27"/>
      <c r="F26" s="29">
        <f t="shared" si="1"/>
        <v>0</v>
      </c>
      <c r="G26" s="11"/>
      <c r="H26" s="29">
        <f t="shared" si="2"/>
        <v>0</v>
      </c>
      <c r="I26" s="11"/>
      <c r="J26" s="29">
        <f t="shared" si="3"/>
        <v>0</v>
      </c>
      <c r="K26" s="11"/>
      <c r="L26" s="29">
        <f t="shared" si="4"/>
        <v>0</v>
      </c>
      <c r="M26" s="11"/>
      <c r="N26" s="29">
        <f t="shared" si="5"/>
        <v>0</v>
      </c>
      <c r="O26" s="11"/>
      <c r="P26" s="29">
        <f t="shared" si="6"/>
        <v>0</v>
      </c>
      <c r="Q26" s="11"/>
      <c r="R26" s="29">
        <f t="shared" si="7"/>
        <v>0</v>
      </c>
      <c r="S26" s="11"/>
      <c r="T26" s="29">
        <f t="shared" si="8"/>
        <v>0</v>
      </c>
      <c r="U26" s="11"/>
      <c r="V26" s="29">
        <f t="shared" si="9"/>
        <v>0</v>
      </c>
      <c r="W26" s="11"/>
      <c r="X26" s="29">
        <f t="shared" si="10"/>
        <v>0</v>
      </c>
      <c r="Y26" s="11"/>
      <c r="Z26" s="29">
        <f t="shared" si="11"/>
        <v>0</v>
      </c>
      <c r="AA26" s="11"/>
      <c r="AB26" s="29">
        <f t="shared" si="12"/>
        <v>0</v>
      </c>
      <c r="AC26" s="11"/>
      <c r="AD26" s="29">
        <f t="shared" si="13"/>
        <v>0</v>
      </c>
      <c r="AE26" s="11"/>
      <c r="AF26" s="29">
        <f t="shared" si="14"/>
        <v>0</v>
      </c>
      <c r="AG26" s="11"/>
      <c r="AH26" s="29">
        <f t="shared" si="15"/>
        <v>0</v>
      </c>
      <c r="AI26" s="11">
        <f>'ТУР БЫТ'!N26</f>
        <v>0</v>
      </c>
      <c r="AJ26" s="29">
        <f t="shared" si="16"/>
        <v>0</v>
      </c>
      <c r="AK26" s="11">
        <f t="shared" si="17"/>
        <v>0</v>
      </c>
      <c r="AL26" s="11"/>
      <c r="AM26" s="13"/>
      <c r="AN26" s="8"/>
      <c r="DU26" s="9"/>
      <c r="DV26" s="9"/>
    </row>
    <row r="27" spans="1:126" ht="19.5" thickBot="1">
      <c r="A27" s="13">
        <v>23</v>
      </c>
      <c r="B27" s="27"/>
      <c r="C27" s="27"/>
      <c r="D27" s="29">
        <f t="shared" si="0"/>
        <v>0</v>
      </c>
      <c r="E27" s="27"/>
      <c r="F27" s="29">
        <f t="shared" si="1"/>
        <v>0</v>
      </c>
      <c r="G27" s="11"/>
      <c r="H27" s="29">
        <f t="shared" si="2"/>
        <v>0</v>
      </c>
      <c r="I27" s="11"/>
      <c r="J27" s="29">
        <f t="shared" si="3"/>
        <v>0</v>
      </c>
      <c r="K27" s="11"/>
      <c r="L27" s="29">
        <f t="shared" si="4"/>
        <v>0</v>
      </c>
      <c r="M27" s="11"/>
      <c r="N27" s="29">
        <f t="shared" si="5"/>
        <v>0</v>
      </c>
      <c r="O27" s="11"/>
      <c r="P27" s="29">
        <f t="shared" si="6"/>
        <v>0</v>
      </c>
      <c r="Q27" s="11"/>
      <c r="R27" s="29">
        <f t="shared" si="7"/>
        <v>0</v>
      </c>
      <c r="S27" s="11"/>
      <c r="T27" s="29">
        <f t="shared" si="8"/>
        <v>0</v>
      </c>
      <c r="U27" s="11"/>
      <c r="V27" s="29">
        <f t="shared" si="9"/>
        <v>0</v>
      </c>
      <c r="W27" s="11"/>
      <c r="X27" s="29">
        <f t="shared" si="10"/>
        <v>0</v>
      </c>
      <c r="Y27" s="11"/>
      <c r="Z27" s="29">
        <f t="shared" si="11"/>
        <v>0</v>
      </c>
      <c r="AA27" s="11"/>
      <c r="AB27" s="29">
        <f t="shared" si="12"/>
        <v>0</v>
      </c>
      <c r="AC27" s="11"/>
      <c r="AD27" s="29">
        <f t="shared" si="13"/>
        <v>0</v>
      </c>
      <c r="AE27" s="11"/>
      <c r="AF27" s="29">
        <f t="shared" si="14"/>
        <v>0</v>
      </c>
      <c r="AG27" s="11"/>
      <c r="AH27" s="29">
        <f t="shared" si="15"/>
        <v>0</v>
      </c>
      <c r="AI27" s="11">
        <f>'ТУР БЫТ'!N27</f>
        <v>0</v>
      </c>
      <c r="AJ27" s="29">
        <f t="shared" si="16"/>
        <v>0</v>
      </c>
      <c r="AK27" s="11">
        <f t="shared" si="17"/>
        <v>0</v>
      </c>
      <c r="AL27" s="11"/>
      <c r="AM27" s="13"/>
      <c r="AN27" s="8"/>
      <c r="DU27" s="9"/>
      <c r="DV27" s="9"/>
    </row>
    <row r="28" spans="1:126" ht="19.5" thickBot="1">
      <c r="A28" s="13">
        <v>24</v>
      </c>
      <c r="B28" s="27"/>
      <c r="C28" s="27"/>
      <c r="D28" s="29">
        <f t="shared" si="0"/>
        <v>0</v>
      </c>
      <c r="E28" s="27"/>
      <c r="F28" s="29">
        <f t="shared" si="1"/>
        <v>0</v>
      </c>
      <c r="G28" s="11"/>
      <c r="H28" s="29">
        <f t="shared" si="2"/>
        <v>0</v>
      </c>
      <c r="I28" s="11"/>
      <c r="J28" s="29">
        <f t="shared" si="3"/>
        <v>0</v>
      </c>
      <c r="K28" s="11"/>
      <c r="L28" s="29">
        <f t="shared" si="4"/>
        <v>0</v>
      </c>
      <c r="M28" s="11"/>
      <c r="N28" s="29">
        <f t="shared" si="5"/>
        <v>0</v>
      </c>
      <c r="O28" s="11"/>
      <c r="P28" s="29">
        <f t="shared" si="6"/>
        <v>0</v>
      </c>
      <c r="Q28" s="11"/>
      <c r="R28" s="29">
        <f t="shared" si="7"/>
        <v>0</v>
      </c>
      <c r="S28" s="11"/>
      <c r="T28" s="29">
        <f t="shared" si="8"/>
        <v>0</v>
      </c>
      <c r="U28" s="11"/>
      <c r="V28" s="29">
        <f t="shared" si="9"/>
        <v>0</v>
      </c>
      <c r="W28" s="11"/>
      <c r="X28" s="29">
        <f t="shared" si="10"/>
        <v>0</v>
      </c>
      <c r="Y28" s="11"/>
      <c r="Z28" s="29">
        <f t="shared" si="11"/>
        <v>0</v>
      </c>
      <c r="AA28" s="11"/>
      <c r="AB28" s="29">
        <f t="shared" si="12"/>
        <v>0</v>
      </c>
      <c r="AC28" s="11"/>
      <c r="AD28" s="29">
        <f t="shared" si="13"/>
        <v>0</v>
      </c>
      <c r="AE28" s="11"/>
      <c r="AF28" s="29">
        <f t="shared" si="14"/>
        <v>0</v>
      </c>
      <c r="AG28" s="11"/>
      <c r="AH28" s="29">
        <f t="shared" si="15"/>
        <v>0</v>
      </c>
      <c r="AI28" s="11">
        <f>'ТУР БЫТ'!N28</f>
        <v>0</v>
      </c>
      <c r="AJ28" s="29">
        <f t="shared" si="16"/>
        <v>0</v>
      </c>
      <c r="AK28" s="11">
        <f t="shared" si="17"/>
        <v>0</v>
      </c>
      <c r="AL28" s="11"/>
      <c r="AM28" s="13"/>
      <c r="AN28" s="8"/>
      <c r="DU28" s="9"/>
      <c r="DV28" s="9"/>
    </row>
    <row r="29" spans="1:126" ht="19.5" thickBot="1">
      <c r="A29" s="13">
        <v>25</v>
      </c>
      <c r="B29" s="27"/>
      <c r="C29" s="27"/>
      <c r="D29" s="29">
        <f t="shared" si="0"/>
        <v>0</v>
      </c>
      <c r="E29" s="27"/>
      <c r="F29" s="29">
        <f t="shared" si="1"/>
        <v>0</v>
      </c>
      <c r="G29" s="11"/>
      <c r="H29" s="29">
        <f t="shared" si="2"/>
        <v>0</v>
      </c>
      <c r="I29" s="11"/>
      <c r="J29" s="29">
        <f t="shared" si="3"/>
        <v>0</v>
      </c>
      <c r="K29" s="11"/>
      <c r="L29" s="29">
        <f t="shared" si="4"/>
        <v>0</v>
      </c>
      <c r="M29" s="11"/>
      <c r="N29" s="29">
        <f t="shared" si="5"/>
        <v>0</v>
      </c>
      <c r="O29" s="11"/>
      <c r="P29" s="29">
        <f t="shared" si="6"/>
        <v>0</v>
      </c>
      <c r="Q29" s="11"/>
      <c r="R29" s="29">
        <f t="shared" si="7"/>
        <v>0</v>
      </c>
      <c r="S29" s="11"/>
      <c r="T29" s="29">
        <f t="shared" si="8"/>
        <v>0</v>
      </c>
      <c r="U29" s="11"/>
      <c r="V29" s="29">
        <f t="shared" si="9"/>
        <v>0</v>
      </c>
      <c r="W29" s="11"/>
      <c r="X29" s="29">
        <f t="shared" si="10"/>
        <v>0</v>
      </c>
      <c r="Y29" s="11"/>
      <c r="Z29" s="29">
        <f t="shared" si="11"/>
        <v>0</v>
      </c>
      <c r="AA29" s="11"/>
      <c r="AB29" s="29">
        <f t="shared" si="12"/>
        <v>0</v>
      </c>
      <c r="AC29" s="11"/>
      <c r="AD29" s="29">
        <f t="shared" si="13"/>
        <v>0</v>
      </c>
      <c r="AE29" s="11"/>
      <c r="AF29" s="29">
        <f t="shared" si="14"/>
        <v>0</v>
      </c>
      <c r="AG29" s="11"/>
      <c r="AH29" s="29">
        <f t="shared" si="15"/>
        <v>0</v>
      </c>
      <c r="AI29" s="11">
        <f>'ТУР БЫТ'!N29</f>
        <v>0</v>
      </c>
      <c r="AJ29" s="29">
        <f t="shared" si="16"/>
        <v>0</v>
      </c>
      <c r="AK29" s="11">
        <f t="shared" si="17"/>
        <v>0</v>
      </c>
      <c r="AL29" s="11"/>
      <c r="AM29" s="13"/>
      <c r="AN29" s="8"/>
      <c r="DU29" s="9"/>
      <c r="DV29" s="9"/>
    </row>
    <row r="30" spans="1:126" ht="18.75">
      <c r="A30" s="8"/>
      <c r="B30" s="20"/>
      <c r="C30" s="20"/>
      <c r="D30" s="20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8"/>
      <c r="AN30" s="8"/>
      <c r="DU30" s="9"/>
      <c r="DV30" s="9"/>
    </row>
    <row r="31" spans="1:126" ht="18.75">
      <c r="A31" s="8"/>
      <c r="B31" s="20"/>
      <c r="C31" s="20"/>
      <c r="D31" s="20"/>
      <c r="E31" s="20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8"/>
      <c r="AN31" s="8"/>
      <c r="DU31" s="9"/>
      <c r="DV31" s="9"/>
    </row>
    <row r="32" spans="1:126" ht="18.75">
      <c r="A32" s="8"/>
      <c r="B32" s="20"/>
      <c r="C32" s="20"/>
      <c r="D32" s="20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8"/>
      <c r="AN32" s="8"/>
      <c r="DU32" s="9"/>
      <c r="DV32" s="9"/>
    </row>
    <row r="33" spans="1:40" ht="22.5" customHeight="1">
      <c r="A33" s="8"/>
      <c r="B33" s="24"/>
      <c r="C33" s="24"/>
      <c r="D33" s="24"/>
      <c r="E33" s="24"/>
      <c r="F33" s="24"/>
      <c r="L33" s="7"/>
      <c r="M33" s="46" t="s">
        <v>45</v>
      </c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7"/>
      <c r="AL33" s="7"/>
      <c r="AM33" s="8"/>
      <c r="AN33" s="8"/>
    </row>
    <row r="34" spans="1:40" ht="18.75">
      <c r="A34" s="8"/>
      <c r="B34" s="24"/>
      <c r="C34" s="24"/>
      <c r="D34" s="24"/>
      <c r="E34" s="24"/>
      <c r="F34" s="24"/>
      <c r="I34" s="9" t="s">
        <v>17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8"/>
      <c r="AN34" s="8"/>
    </row>
    <row r="35" spans="1:40" ht="23.25" customHeight="1">
      <c r="A35" s="8"/>
      <c r="B35" s="8"/>
      <c r="C35" s="8"/>
      <c r="D35" s="8"/>
      <c r="E35" s="8"/>
      <c r="F35" s="8"/>
      <c r="L35" s="46" t="s">
        <v>38</v>
      </c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7"/>
      <c r="AM35" s="8"/>
      <c r="AN35" s="8"/>
    </row>
    <row r="36" spans="1:40" ht="18">
      <c r="A36" s="8"/>
      <c r="B36" s="8"/>
      <c r="C36" s="8"/>
      <c r="D36" s="8"/>
      <c r="E36" s="8"/>
      <c r="F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6" ht="18">
      <c r="A37" s="8"/>
      <c r="B37" s="8"/>
      <c r="C37" s="8"/>
      <c r="D37" s="8"/>
      <c r="E37" s="8"/>
      <c r="F37" s="8"/>
    </row>
    <row r="38" spans="1:6" ht="18">
      <c r="A38" s="8"/>
      <c r="B38" s="8"/>
      <c r="C38" s="8"/>
      <c r="D38" s="8"/>
      <c r="E38" s="8"/>
      <c r="F38" s="8"/>
    </row>
    <row r="39" spans="1:6" ht="18">
      <c r="A39" s="8"/>
      <c r="B39" s="8"/>
      <c r="C39" s="8"/>
      <c r="D39" s="8"/>
      <c r="E39" s="8"/>
      <c r="F39" s="8"/>
    </row>
    <row r="40" spans="1:6" ht="18">
      <c r="A40" s="8"/>
      <c r="B40" s="8"/>
      <c r="C40" s="8"/>
      <c r="D40" s="8"/>
      <c r="E40" s="8"/>
      <c r="F40" s="8"/>
    </row>
    <row r="41" spans="1:6" ht="18">
      <c r="A41" s="8"/>
      <c r="B41" s="8"/>
      <c r="C41" s="8"/>
      <c r="D41" s="8"/>
      <c r="E41" s="8"/>
      <c r="F41" s="8"/>
    </row>
    <row r="42" spans="1:6" ht="18">
      <c r="A42" s="8"/>
      <c r="B42" s="8"/>
      <c r="C42" s="8"/>
      <c r="D42" s="8"/>
      <c r="E42" s="8"/>
      <c r="F42" s="8"/>
    </row>
    <row r="43" spans="1:6" ht="18">
      <c r="A43" s="8"/>
      <c r="B43" s="8"/>
      <c r="C43" s="8"/>
      <c r="D43" s="8"/>
      <c r="E43" s="8"/>
      <c r="F43" s="8"/>
    </row>
    <row r="44" spans="1:6" ht="18">
      <c r="A44" s="8"/>
      <c r="B44" s="8"/>
      <c r="C44" s="8"/>
      <c r="D44" s="8"/>
      <c r="E44" s="8"/>
      <c r="F44" s="8"/>
    </row>
    <row r="45" spans="1:6" ht="18">
      <c r="A45" s="8"/>
      <c r="B45" s="8"/>
      <c r="C45" s="8"/>
      <c r="D45" s="8"/>
      <c r="E45" s="8"/>
      <c r="F45" s="8"/>
    </row>
    <row r="46" spans="1:6" ht="18">
      <c r="A46" s="8"/>
      <c r="B46" s="8"/>
      <c r="C46" s="8"/>
      <c r="D46" s="8"/>
      <c r="E46" s="8"/>
      <c r="F46" s="8"/>
    </row>
    <row r="47" spans="1:6" ht="18">
      <c r="A47" s="8"/>
      <c r="B47" s="8"/>
      <c r="C47" s="8"/>
      <c r="D47" s="8"/>
      <c r="E47" s="8"/>
      <c r="F47" s="8"/>
    </row>
    <row r="48" spans="1:6" ht="18">
      <c r="A48" s="8"/>
      <c r="B48" s="8"/>
      <c r="C48" s="8"/>
      <c r="D48" s="8"/>
      <c r="E48" s="8"/>
      <c r="F48" s="8"/>
    </row>
    <row r="49" spans="1:6" ht="18">
      <c r="A49" s="8"/>
      <c r="B49" s="8"/>
      <c r="C49" s="8"/>
      <c r="D49" s="8"/>
      <c r="E49" s="8"/>
      <c r="F49" s="8"/>
    </row>
  </sheetData>
  <mergeCells count="47">
    <mergeCell ref="B1:AN1"/>
    <mergeCell ref="A2:A3"/>
    <mergeCell ref="B2:B3"/>
    <mergeCell ref="Y2:AD2"/>
    <mergeCell ref="AI2:AJ3"/>
    <mergeCell ref="AK2:AK3"/>
    <mergeCell ref="AL2:AL3"/>
    <mergeCell ref="M3:N3"/>
    <mergeCell ref="AN2:AN3"/>
    <mergeCell ref="O3:P3"/>
    <mergeCell ref="AM2:AM3"/>
    <mergeCell ref="G4:H4"/>
    <mergeCell ref="I4:J4"/>
    <mergeCell ref="K4:L4"/>
    <mergeCell ref="M4:N4"/>
    <mergeCell ref="AI4:AJ4"/>
    <mergeCell ref="C2:P2"/>
    <mergeCell ref="Q2:X2"/>
    <mergeCell ref="I3:J3"/>
    <mergeCell ref="E3:F3"/>
    <mergeCell ref="L35:AK35"/>
    <mergeCell ref="AA4:AB4"/>
    <mergeCell ref="AC4:AD4"/>
    <mergeCell ref="AG4:AH4"/>
    <mergeCell ref="O4:P4"/>
    <mergeCell ref="Y4:Z4"/>
    <mergeCell ref="Q4:R4"/>
    <mergeCell ref="S4:T4"/>
    <mergeCell ref="U4:V4"/>
    <mergeCell ref="W4:X4"/>
    <mergeCell ref="M33:AJ33"/>
    <mergeCell ref="C3:D3"/>
    <mergeCell ref="Q3:R3"/>
    <mergeCell ref="S3:T3"/>
    <mergeCell ref="U3:V3"/>
    <mergeCell ref="W3:X3"/>
    <mergeCell ref="K3:L3"/>
    <mergeCell ref="Y3:Z3"/>
    <mergeCell ref="AA3:AB3"/>
    <mergeCell ref="AC3:AD3"/>
    <mergeCell ref="AE2:AH2"/>
    <mergeCell ref="AG3:AH3"/>
    <mergeCell ref="AE4:AF4"/>
    <mergeCell ref="C4:D4"/>
    <mergeCell ref="G3:H3"/>
    <mergeCell ref="E4:F4"/>
    <mergeCell ref="AE3:AF3"/>
  </mergeCells>
  <printOptions/>
  <pageMargins left="0.56" right="0.23" top="0.48" bottom="0.27" header="0.3" footer="0.26"/>
  <pageSetup horizontalDpi="600" verticalDpi="600" orientation="landscape" paperSize="9" scale="45" r:id="rId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ЦДЮТиЭ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 Б.В.</dc:creator>
  <cp:keywords/>
  <dc:description/>
  <cp:lastModifiedBy>User</cp:lastModifiedBy>
  <cp:lastPrinted>2009-04-26T11:05:35Z</cp:lastPrinted>
  <dcterms:created xsi:type="dcterms:W3CDTF">2006-04-11T12:25:53Z</dcterms:created>
  <dcterms:modified xsi:type="dcterms:W3CDTF">2009-05-18T08:20:25Z</dcterms:modified>
  <cp:category/>
  <cp:version/>
  <cp:contentType/>
  <cp:contentStatus/>
</cp:coreProperties>
</file>